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ikyo\Desktop\人流観光概論教科書\新潟教科書\英文\"/>
    </mc:Choice>
  </mc:AlternateContent>
  <bookViews>
    <workbookView xWindow="0" yWindow="0" windowWidth="23040" windowHeight="9384" firstSheet="4" activeTab="9"/>
  </bookViews>
  <sheets>
    <sheet name="3-38" sheetId="49" r:id="rId1"/>
    <sheet name="　3-39　米国主要都市　移民数" sheetId="27" r:id="rId2"/>
    <sheet name="表5-２　欧州 民泊率" sheetId="28" r:id="rId3"/>
    <sheet name="5-1 　GDP割合" sheetId="50" r:id="rId4"/>
    <sheet name="　4-1　世界遺産の数" sheetId="18" r:id="rId5"/>
    <sheet name="2-3朝日新聞" sheetId="19" r:id="rId6"/>
    <sheet name="2-２　翻訳リスト" sheetId="52" r:id="rId7"/>
    <sheet name="2-1辞書" sheetId="20" r:id="rId8"/>
    <sheet name="3-42　旅行目的　VFR等" sheetId="13" r:id="rId9"/>
    <sheet name="3-41 移民の数国際比較" sheetId="26" r:id="rId10"/>
    <sheet name="3-40　シンガポールカジノ" sheetId="47" r:id="rId11"/>
    <sheet name="3-39　訪問者旅行消費" sheetId="48" r:id="rId12"/>
    <sheet name="3-39" sheetId="64" r:id="rId13"/>
    <sheet name="3-38　マカオ消費額と税収" sheetId="25" r:id="rId14"/>
    <sheet name="3-37　ネヴァダ州GDP" sheetId="24" r:id="rId15"/>
    <sheet name="3-36　アラスカ等寒冷地比較" sheetId="22" r:id="rId16"/>
    <sheet name="3-35　カリブクルーズ消費額" sheetId="23" r:id="rId17"/>
    <sheet name="3-33　2018年ハワイ" sheetId="11" r:id="rId18"/>
    <sheet name="３-32　1927年から" sheetId="46" r:id="rId19"/>
    <sheet name="3-31　Hawaiiと沖縄北海道所得" sheetId="45" r:id="rId20"/>
    <sheet name="3-30　域内宿泊者" sheetId="43" r:id="rId21"/>
    <sheet name="3-29　大都市比較" sheetId="42" r:id="rId22"/>
    <sheet name="3-28　東京重要文化財" sheetId="21" r:id="rId23"/>
    <sheet name="3-27　極東地区　名目GDPと出国率" sheetId="41" r:id="rId24"/>
    <sheet name="3-26　日台韓比較" sheetId="54" r:id="rId25"/>
    <sheet name="　掲載予定世代別出国表 (2)" sheetId="71" r:id="rId26"/>
    <sheet name="3-25-3" sheetId="74" r:id="rId27"/>
    <sheet name="3-25-2年齢構成、各国比較表" sheetId="66" r:id="rId28"/>
    <sheet name="3-24　掲載予定アウト支出額 " sheetId="72" r:id="rId29"/>
    <sheet name="3-23　掲載予定アウト人数追い越され" sheetId="60" r:id="rId30"/>
    <sheet name="3-22　ＥＵ十大目的地" sheetId="14" r:id="rId31"/>
    <sheet name="3-21　ロンドン" sheetId="16" r:id="rId32"/>
    <sheet name="3-20-2、３　EU統計" sheetId="69" r:id="rId33"/>
    <sheet name="3-20　EU各国の交流状況" sheetId="67" r:id="rId34"/>
    <sheet name="3-19　EU各国旅行事情" sheetId="12" r:id="rId35"/>
    <sheet name="3-18　中国インバウンド日帰り含む国別" sheetId="37" r:id="rId36"/>
    <sheet name="3-17　　インバウンド比較" sheetId="33" r:id="rId37"/>
    <sheet name="3-16　主要国国内観光者数" sheetId="34" r:id="rId38"/>
    <sheet name="3-15　　　中国主要都市人口GDP" sheetId="9" r:id="rId39"/>
    <sheet name="3-14香港マカオ台湾" sheetId="36" r:id="rId40"/>
    <sheet name="３－13　中国人の訪問国先" sheetId="35" r:id="rId41"/>
    <sheet name="3-12　米中　アウト比較" sheetId="31" r:id="rId42"/>
    <sheet name="3-11　米国国内経済効果" sheetId="10" r:id="rId43"/>
    <sheet name="3-10　各国国内旅行状況" sheetId="63" r:id="rId44"/>
    <sheet name="3-９　日帰り旅行者墨加仏西" sheetId="30" r:id="rId45"/>
    <sheet name="3-８北海道東京大阪　国籍別延宿泊者数" sheetId="8" r:id="rId46"/>
    <sheet name="3-７　出国大国" sheetId="7" r:id="rId47"/>
    <sheet name="3-6　キプロス、マルタ、チェジュの観光状況" sheetId="6" r:id="rId48"/>
    <sheet name="3-5　香港" sheetId="5" r:id="rId49"/>
    <sheet name="3-4宿泊飲食業における自営業比率採用" sheetId="4" r:id="rId50"/>
    <sheet name="3-3パートタイマー比率採用" sheetId="3" r:id="rId51"/>
    <sheet name="3-2従業者比率採用" sheetId="2" r:id="rId52"/>
    <sheet name="1　訪日外客数" sheetId="77" r:id="rId53"/>
  </sheets>
  <externalReferences>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__G3" localSheetId="1">#REF!</definedName>
    <definedName name="__G3" localSheetId="4">#REF!</definedName>
    <definedName name="__G3" localSheetId="25">#REF!</definedName>
    <definedName name="__G3" localSheetId="52">#REF!</definedName>
    <definedName name="__G3" localSheetId="7">#REF!</definedName>
    <definedName name="__G3" localSheetId="5">#REF!</definedName>
    <definedName name="__G3" localSheetId="42">#REF!</definedName>
    <definedName name="__G3" localSheetId="38">#REF!</definedName>
    <definedName name="__G3" localSheetId="36">#REF!</definedName>
    <definedName name="__G3" localSheetId="33">#REF!</definedName>
    <definedName name="__G3" localSheetId="31">#REF!</definedName>
    <definedName name="__G3" localSheetId="28">#REF!</definedName>
    <definedName name="__G3" localSheetId="27">#REF!</definedName>
    <definedName name="__G3" localSheetId="23">#REF!</definedName>
    <definedName name="__G3" localSheetId="22">#REF!</definedName>
    <definedName name="__G3" localSheetId="21">#REF!</definedName>
    <definedName name="__G3" localSheetId="20">#REF!</definedName>
    <definedName name="__G3" localSheetId="19">#REF!</definedName>
    <definedName name="__G3" localSheetId="18">#REF!</definedName>
    <definedName name="__G3" localSheetId="17">#REF!</definedName>
    <definedName name="__G3" localSheetId="16">#REF!</definedName>
    <definedName name="__G3" localSheetId="15">#REF!</definedName>
    <definedName name="__G3" localSheetId="14">#REF!</definedName>
    <definedName name="__G3" localSheetId="13">#REF!</definedName>
    <definedName name="__G3" localSheetId="9">#REF!</definedName>
    <definedName name="__G3" localSheetId="49">#REF!</definedName>
    <definedName name="__G3" localSheetId="48">#REF!</definedName>
    <definedName name="__G3" localSheetId="47">#REF!</definedName>
    <definedName name="__G3" localSheetId="46">#REF!</definedName>
    <definedName name="__G3" localSheetId="45">#REF!</definedName>
    <definedName name="__G3" localSheetId="2">#REF!</definedName>
    <definedName name="__G3">#REF!</definedName>
    <definedName name="_1_20080805速報時点データ_列部門・外生部門" localSheetId="1">#REF!</definedName>
    <definedName name="_1_20080805速報時点データ_列部門・外生部門" localSheetId="4">#REF!</definedName>
    <definedName name="_1_20080805速報時点データ_列部門・外生部門" localSheetId="25">#REF!</definedName>
    <definedName name="_1_20080805速報時点データ_列部門・外生部門" localSheetId="52">#REF!</definedName>
    <definedName name="_1_20080805速報時点データ_列部門・外生部門" localSheetId="7">#REF!</definedName>
    <definedName name="_1_20080805速報時点データ_列部門・外生部門" localSheetId="5">#REF!</definedName>
    <definedName name="_1_20080805速報時点データ_列部門・外生部門" localSheetId="42">#REF!</definedName>
    <definedName name="_1_20080805速報時点データ_列部門・外生部門" localSheetId="38">#REF!</definedName>
    <definedName name="_1_20080805速報時点データ_列部門・外生部門" localSheetId="36">#REF!</definedName>
    <definedName name="_1_20080805速報時点データ_列部門・外生部門" localSheetId="33">#REF!</definedName>
    <definedName name="_1_20080805速報時点データ_列部門・外生部門" localSheetId="31">#REF!</definedName>
    <definedName name="_1_20080805速報時点データ_列部門・外生部門" localSheetId="28">#REF!</definedName>
    <definedName name="_1_20080805速報時点データ_列部門・外生部門" localSheetId="27">#REF!</definedName>
    <definedName name="_1_20080805速報時点データ_列部門・外生部門" localSheetId="23">#REF!</definedName>
    <definedName name="_1_20080805速報時点データ_列部門・外生部門" localSheetId="22">#REF!</definedName>
    <definedName name="_1_20080805速報時点データ_列部門・外生部門" localSheetId="21">#REF!</definedName>
    <definedName name="_1_20080805速報時点データ_列部門・外生部門" localSheetId="20">#REF!</definedName>
    <definedName name="_1_20080805速報時点データ_列部門・外生部門" localSheetId="19">#REF!</definedName>
    <definedName name="_1_20080805速報時点データ_列部門・外生部門" localSheetId="18">#REF!</definedName>
    <definedName name="_1_20080805速報時点データ_列部門・外生部門" localSheetId="17">#REF!</definedName>
    <definedName name="_1_20080805速報時点データ_列部門・外生部門" localSheetId="16">#REF!</definedName>
    <definedName name="_1_20080805速報時点データ_列部門・外生部門" localSheetId="15">#REF!</definedName>
    <definedName name="_1_20080805速報時点データ_列部門・外生部門" localSheetId="14">#REF!</definedName>
    <definedName name="_1_20080805速報時点データ_列部門・外生部門" localSheetId="13">#REF!</definedName>
    <definedName name="_1_20080805速報時点データ_列部門・外生部門" localSheetId="9">#REF!</definedName>
    <definedName name="_1_20080805速報時点データ_列部門・外生部門" localSheetId="49">#REF!</definedName>
    <definedName name="_1_20080805速報時点データ_列部門・外生部門" localSheetId="48">#REF!</definedName>
    <definedName name="_1_20080805速報時点データ_列部門・外生部門" localSheetId="47">#REF!</definedName>
    <definedName name="_1_20080805速報時点データ_列部門・外生部門" localSheetId="46">#REF!</definedName>
    <definedName name="_1_20080805速報時点データ_列部門・外生部門" localSheetId="45">#REF!</definedName>
    <definedName name="_1_20080805速報時点データ_列部門・外生部門" localSheetId="2">#REF!</definedName>
    <definedName name="_1_20080805速報時点データ_列部門・外生部門">#REF!</definedName>
    <definedName name="_2_20080805速報時点データ_列部門・内生部門" localSheetId="1">#REF!</definedName>
    <definedName name="_2_20080805速報時点データ_列部門・内生部門" localSheetId="4">#REF!</definedName>
    <definedName name="_2_20080805速報時点データ_列部門・内生部門" localSheetId="25">#REF!</definedName>
    <definedName name="_2_20080805速報時点データ_列部門・内生部門" localSheetId="52">#REF!</definedName>
    <definedName name="_2_20080805速報時点データ_列部門・内生部門" localSheetId="7">#REF!</definedName>
    <definedName name="_2_20080805速報時点データ_列部門・内生部門" localSheetId="5">#REF!</definedName>
    <definedName name="_2_20080805速報時点データ_列部門・内生部門" localSheetId="42">#REF!</definedName>
    <definedName name="_2_20080805速報時点データ_列部門・内生部門" localSheetId="38">#REF!</definedName>
    <definedName name="_2_20080805速報時点データ_列部門・内生部門" localSheetId="36">#REF!</definedName>
    <definedName name="_2_20080805速報時点データ_列部門・内生部門" localSheetId="33">#REF!</definedName>
    <definedName name="_2_20080805速報時点データ_列部門・内生部門" localSheetId="31">#REF!</definedName>
    <definedName name="_2_20080805速報時点データ_列部門・内生部門" localSheetId="28">#REF!</definedName>
    <definedName name="_2_20080805速報時点データ_列部門・内生部門" localSheetId="27">#REF!</definedName>
    <definedName name="_2_20080805速報時点データ_列部門・内生部門" localSheetId="23">#REF!</definedName>
    <definedName name="_2_20080805速報時点データ_列部門・内生部門" localSheetId="22">#REF!</definedName>
    <definedName name="_2_20080805速報時点データ_列部門・内生部門" localSheetId="21">#REF!</definedName>
    <definedName name="_2_20080805速報時点データ_列部門・内生部門" localSheetId="20">#REF!</definedName>
    <definedName name="_2_20080805速報時点データ_列部門・内生部門" localSheetId="19">#REF!</definedName>
    <definedName name="_2_20080805速報時点データ_列部門・内生部門" localSheetId="18">#REF!</definedName>
    <definedName name="_2_20080805速報時点データ_列部門・内生部門" localSheetId="17">#REF!</definedName>
    <definedName name="_2_20080805速報時点データ_列部門・内生部門" localSheetId="16">#REF!</definedName>
    <definedName name="_2_20080805速報時点データ_列部門・内生部門" localSheetId="15">#REF!</definedName>
    <definedName name="_2_20080805速報時点データ_列部門・内生部門" localSheetId="14">#REF!</definedName>
    <definedName name="_2_20080805速報時点データ_列部門・内生部門" localSheetId="13">#REF!</definedName>
    <definedName name="_2_20080805速報時点データ_列部門・内生部門" localSheetId="9">#REF!</definedName>
    <definedName name="_2_20080805速報時点データ_列部門・内生部門" localSheetId="49">#REF!</definedName>
    <definedName name="_2_20080805速報時点データ_列部門・内生部門" localSheetId="48">#REF!</definedName>
    <definedName name="_2_20080805速報時点データ_列部門・内生部門" localSheetId="47">#REF!</definedName>
    <definedName name="_2_20080805速報時点データ_列部門・内生部門" localSheetId="46">#REF!</definedName>
    <definedName name="_2_20080805速報時点データ_列部門・内生部門" localSheetId="45">#REF!</definedName>
    <definedName name="_2_20080805速報時点データ_列部門・内生部門" localSheetId="2">#REF!</definedName>
    <definedName name="_2_20080805速報時点データ_列部門・内生部門">#REF!</definedName>
    <definedName name="_Fill" localSheetId="1" hidden="1">[1]SV概念!#REF!</definedName>
    <definedName name="_Fill" localSheetId="4" hidden="1">[1]SV概念!#REF!</definedName>
    <definedName name="_Fill" localSheetId="25" hidden="1">[1]SV概念!#REF!</definedName>
    <definedName name="_Fill" localSheetId="52" hidden="1">[1]SV概念!#REF!</definedName>
    <definedName name="_Fill" localSheetId="7" hidden="1">[1]SV概念!#REF!</definedName>
    <definedName name="_Fill" localSheetId="5" hidden="1">[1]SV概念!#REF!</definedName>
    <definedName name="_Fill" localSheetId="42" hidden="1">[1]SV概念!#REF!</definedName>
    <definedName name="_Fill" localSheetId="38" hidden="1">[1]SV概念!#REF!</definedName>
    <definedName name="_Fill" localSheetId="36" hidden="1">[1]SV概念!#REF!</definedName>
    <definedName name="_Fill" localSheetId="33" hidden="1">[1]SV概念!#REF!</definedName>
    <definedName name="_Fill" localSheetId="31" hidden="1">[1]SV概念!#REF!</definedName>
    <definedName name="_Fill" localSheetId="28" hidden="1">[1]SV概念!#REF!</definedName>
    <definedName name="_Fill" localSheetId="27" hidden="1">[1]SV概念!#REF!</definedName>
    <definedName name="_Fill" localSheetId="23" hidden="1">[1]SV概念!#REF!</definedName>
    <definedName name="_Fill" localSheetId="22" hidden="1">[1]SV概念!#REF!</definedName>
    <definedName name="_Fill" localSheetId="21" hidden="1">[1]SV概念!#REF!</definedName>
    <definedName name="_Fill" localSheetId="20" hidden="1">[1]SV概念!#REF!</definedName>
    <definedName name="_Fill" localSheetId="19" hidden="1">[1]SV概念!#REF!</definedName>
    <definedName name="_Fill" localSheetId="18" hidden="1">[1]SV概念!#REF!</definedName>
    <definedName name="_Fill" localSheetId="17" hidden="1">[1]SV概念!#REF!</definedName>
    <definedName name="_Fill" localSheetId="16" hidden="1">[1]SV概念!#REF!</definedName>
    <definedName name="_Fill" localSheetId="15" hidden="1">[1]SV概念!#REF!</definedName>
    <definedName name="_Fill" localSheetId="14" hidden="1">[1]SV概念!#REF!</definedName>
    <definedName name="_Fill" localSheetId="13" hidden="1">[1]SV概念!#REF!</definedName>
    <definedName name="_Fill" localSheetId="9" hidden="1">[1]SV概念!#REF!</definedName>
    <definedName name="_Fill" localSheetId="49" hidden="1">[1]SV概念!#REF!</definedName>
    <definedName name="_Fill" localSheetId="48" hidden="1">[1]SV概念!#REF!</definedName>
    <definedName name="_Fill" localSheetId="47" hidden="1">[1]SV概念!#REF!</definedName>
    <definedName name="_Fill" localSheetId="46" hidden="1">[1]SV概念!#REF!</definedName>
    <definedName name="_Fill" localSheetId="45" hidden="1">[1]SV概念!#REF!</definedName>
    <definedName name="_Fill" localSheetId="2" hidden="1">[1]SV概念!#REF!</definedName>
    <definedName name="_Fill" hidden="1">[1]SV概念!#REF!</definedName>
    <definedName name="_xlnm._FilterDatabase" localSheetId="25" hidden="1">#REF!</definedName>
    <definedName name="_xlnm._FilterDatabase" localSheetId="52" hidden="1">#REF!</definedName>
    <definedName name="_xlnm._FilterDatabase" localSheetId="35" hidden="1">#REF!</definedName>
    <definedName name="_xlnm._FilterDatabase" localSheetId="33" hidden="1">#REF!</definedName>
    <definedName name="_xlnm._FilterDatabase" localSheetId="28" hidden="1">#REF!</definedName>
    <definedName name="_xlnm._FilterDatabase" localSheetId="27" hidden="1">#REF!</definedName>
    <definedName name="_xlnm._FilterDatabase" hidden="1">#REF!</definedName>
    <definedName name="_G1" localSheetId="1">#REF!</definedName>
    <definedName name="_G1" localSheetId="4">#REF!</definedName>
    <definedName name="_G1" localSheetId="25">#REF!</definedName>
    <definedName name="_G1" localSheetId="52">#REF!</definedName>
    <definedName name="_G1" localSheetId="7">#REF!</definedName>
    <definedName name="_G1" localSheetId="5">#REF!</definedName>
    <definedName name="_G1" localSheetId="42">#REF!</definedName>
    <definedName name="_G1" localSheetId="38">#REF!</definedName>
    <definedName name="_G1" localSheetId="36">#REF!</definedName>
    <definedName name="_G1" localSheetId="33">#REF!</definedName>
    <definedName name="_G1" localSheetId="31">#REF!</definedName>
    <definedName name="_G1" localSheetId="28">#REF!</definedName>
    <definedName name="_G1" localSheetId="27">#REF!</definedName>
    <definedName name="_G1" localSheetId="23">#REF!</definedName>
    <definedName name="_G1" localSheetId="22">#REF!</definedName>
    <definedName name="_G1" localSheetId="21">#REF!</definedName>
    <definedName name="_G1" localSheetId="20">#REF!</definedName>
    <definedName name="_G1" localSheetId="19">#REF!</definedName>
    <definedName name="_G1" localSheetId="18">#REF!</definedName>
    <definedName name="_G1" localSheetId="17">#REF!</definedName>
    <definedName name="_G1" localSheetId="16">#REF!</definedName>
    <definedName name="_G1" localSheetId="15">#REF!</definedName>
    <definedName name="_G1" localSheetId="14">#REF!</definedName>
    <definedName name="_G1" localSheetId="13">#REF!</definedName>
    <definedName name="_G1" localSheetId="9">#REF!</definedName>
    <definedName name="_G1" localSheetId="49">#REF!</definedName>
    <definedName name="_G1" localSheetId="48">#REF!</definedName>
    <definedName name="_G1" localSheetId="47">#REF!</definedName>
    <definedName name="_G1" localSheetId="46">#REF!</definedName>
    <definedName name="_G1" localSheetId="45">#REF!</definedName>
    <definedName name="_G1" localSheetId="2">#REF!</definedName>
    <definedName name="_G1">#REF!</definedName>
    <definedName name="_G2" localSheetId="1">#REF!</definedName>
    <definedName name="_G2" localSheetId="4">#REF!</definedName>
    <definedName name="_G2" localSheetId="25">#REF!</definedName>
    <definedName name="_G2" localSheetId="52">#REF!</definedName>
    <definedName name="_G2" localSheetId="7">#REF!</definedName>
    <definedName name="_G2" localSheetId="5">#REF!</definedName>
    <definedName name="_G2" localSheetId="42">#REF!</definedName>
    <definedName name="_G2" localSheetId="38">#REF!</definedName>
    <definedName name="_G2" localSheetId="36">#REF!</definedName>
    <definedName name="_G2" localSheetId="33">#REF!</definedName>
    <definedName name="_G2" localSheetId="31">#REF!</definedName>
    <definedName name="_G2" localSheetId="28">#REF!</definedName>
    <definedName name="_G2" localSheetId="27">#REF!</definedName>
    <definedName name="_G2" localSheetId="23">#REF!</definedName>
    <definedName name="_G2" localSheetId="22">#REF!</definedName>
    <definedName name="_G2" localSheetId="21">#REF!</definedName>
    <definedName name="_G2" localSheetId="20">#REF!</definedName>
    <definedName name="_G2" localSheetId="19">#REF!</definedName>
    <definedName name="_G2" localSheetId="18">#REF!</definedName>
    <definedName name="_G2" localSheetId="17">#REF!</definedName>
    <definedName name="_G2" localSheetId="16">#REF!</definedName>
    <definedName name="_G2" localSheetId="15">#REF!</definedName>
    <definedName name="_G2" localSheetId="14">#REF!</definedName>
    <definedName name="_G2" localSheetId="13">#REF!</definedName>
    <definedName name="_G2" localSheetId="9">#REF!</definedName>
    <definedName name="_G2" localSheetId="49">#REF!</definedName>
    <definedName name="_G2" localSheetId="48">#REF!</definedName>
    <definedName name="_G2" localSheetId="47">#REF!</definedName>
    <definedName name="_G2" localSheetId="46">#REF!</definedName>
    <definedName name="_G2" localSheetId="45">#REF!</definedName>
    <definedName name="_G2" localSheetId="2">#REF!</definedName>
    <definedName name="_G2">#REF!</definedName>
    <definedName name="_NEW1" localSheetId="1">#REF!</definedName>
    <definedName name="_NEW1" localSheetId="4">#REF!</definedName>
    <definedName name="_NEW1" localSheetId="25">#REF!</definedName>
    <definedName name="_NEW1" localSheetId="52">#REF!</definedName>
    <definedName name="_NEW1" localSheetId="7">#REF!</definedName>
    <definedName name="_NEW1" localSheetId="5">#REF!</definedName>
    <definedName name="_NEW1" localSheetId="42">#REF!</definedName>
    <definedName name="_NEW1" localSheetId="38">#REF!</definedName>
    <definedName name="_NEW1" localSheetId="36">#REF!</definedName>
    <definedName name="_NEW1" localSheetId="33">#REF!</definedName>
    <definedName name="_NEW1" localSheetId="31">#REF!</definedName>
    <definedName name="_NEW1" localSheetId="28">#REF!</definedName>
    <definedName name="_NEW1" localSheetId="27">#REF!</definedName>
    <definedName name="_NEW1" localSheetId="23">#REF!</definedName>
    <definedName name="_NEW1" localSheetId="22">#REF!</definedName>
    <definedName name="_NEW1" localSheetId="21">#REF!</definedName>
    <definedName name="_NEW1" localSheetId="20">#REF!</definedName>
    <definedName name="_NEW1" localSheetId="19">#REF!</definedName>
    <definedName name="_NEW1" localSheetId="18">#REF!</definedName>
    <definedName name="_NEW1" localSheetId="17">#REF!</definedName>
    <definedName name="_NEW1" localSheetId="16">#REF!</definedName>
    <definedName name="_NEW1" localSheetId="15">#REF!</definedName>
    <definedName name="_NEW1" localSheetId="14">#REF!</definedName>
    <definedName name="_NEW1" localSheetId="13">#REF!</definedName>
    <definedName name="_NEW1" localSheetId="9">#REF!</definedName>
    <definedName name="_NEW1" localSheetId="49">#REF!</definedName>
    <definedName name="_NEW1" localSheetId="48">#REF!</definedName>
    <definedName name="_NEW1" localSheetId="47">#REF!</definedName>
    <definedName name="_NEW1" localSheetId="46">#REF!</definedName>
    <definedName name="_NEW1" localSheetId="45">#REF!</definedName>
    <definedName name="_NEW1" localSheetId="2">#REF!</definedName>
    <definedName name="_NEW1">#REF!</definedName>
    <definedName name="_Order1" hidden="1">255</definedName>
    <definedName name="_Order2" hidden="1">255</definedName>
    <definedName name="\i" localSheetId="1">#REF!</definedName>
    <definedName name="\i" localSheetId="4">#REF!</definedName>
    <definedName name="\i" localSheetId="25">#REF!</definedName>
    <definedName name="\i" localSheetId="52">#REF!</definedName>
    <definedName name="\i" localSheetId="7">#REF!</definedName>
    <definedName name="\i" localSheetId="5">#REF!</definedName>
    <definedName name="\i" localSheetId="42">#REF!</definedName>
    <definedName name="\i" localSheetId="38">#REF!</definedName>
    <definedName name="\i" localSheetId="36">#REF!</definedName>
    <definedName name="\i" localSheetId="33">#REF!</definedName>
    <definedName name="\i" localSheetId="31">#REF!</definedName>
    <definedName name="\i" localSheetId="28">#REF!</definedName>
    <definedName name="\i" localSheetId="27">#REF!</definedName>
    <definedName name="\i" localSheetId="23">#REF!</definedName>
    <definedName name="\i" localSheetId="22">#REF!</definedName>
    <definedName name="\i" localSheetId="21">#REF!</definedName>
    <definedName name="\i" localSheetId="20">#REF!</definedName>
    <definedName name="\i" localSheetId="19">#REF!</definedName>
    <definedName name="\i" localSheetId="18">#REF!</definedName>
    <definedName name="\i" localSheetId="17">#REF!</definedName>
    <definedName name="\i" localSheetId="16">#REF!</definedName>
    <definedName name="\i" localSheetId="15">#REF!</definedName>
    <definedName name="\i" localSheetId="14">#REF!</definedName>
    <definedName name="\i" localSheetId="13">#REF!</definedName>
    <definedName name="\i" localSheetId="9">#REF!</definedName>
    <definedName name="\i" localSheetId="49">#REF!</definedName>
    <definedName name="\i" localSheetId="48">#REF!</definedName>
    <definedName name="\i" localSheetId="47">#REF!</definedName>
    <definedName name="\i" localSheetId="46">#REF!</definedName>
    <definedName name="\i" localSheetId="45">#REF!</definedName>
    <definedName name="\i" localSheetId="2">#REF!</definedName>
    <definedName name="\i">#REF!</definedName>
    <definedName name="\r" localSheetId="1">#REF!</definedName>
    <definedName name="\r" localSheetId="4">#REF!</definedName>
    <definedName name="\r" localSheetId="25">#REF!</definedName>
    <definedName name="\r" localSheetId="52">#REF!</definedName>
    <definedName name="\r" localSheetId="7">#REF!</definedName>
    <definedName name="\r" localSheetId="5">#REF!</definedName>
    <definedName name="\r" localSheetId="42">#REF!</definedName>
    <definedName name="\r" localSheetId="38">#REF!</definedName>
    <definedName name="\r" localSheetId="36">#REF!</definedName>
    <definedName name="\r" localSheetId="33">#REF!</definedName>
    <definedName name="\r" localSheetId="31">#REF!</definedName>
    <definedName name="\r" localSheetId="28">#REF!</definedName>
    <definedName name="\r" localSheetId="27">#REF!</definedName>
    <definedName name="\r" localSheetId="23">#REF!</definedName>
    <definedName name="\r" localSheetId="22">#REF!</definedName>
    <definedName name="\r" localSheetId="21">#REF!</definedName>
    <definedName name="\r" localSheetId="20">#REF!</definedName>
    <definedName name="\r" localSheetId="19">#REF!</definedName>
    <definedName name="\r" localSheetId="18">#REF!</definedName>
    <definedName name="\r" localSheetId="17">#REF!</definedName>
    <definedName name="\r" localSheetId="16">#REF!</definedName>
    <definedName name="\r" localSheetId="15">#REF!</definedName>
    <definedName name="\r" localSheetId="14">#REF!</definedName>
    <definedName name="\r" localSheetId="13">#REF!</definedName>
    <definedName name="\r" localSheetId="9">#REF!</definedName>
    <definedName name="\r" localSheetId="49">#REF!</definedName>
    <definedName name="\r" localSheetId="48">#REF!</definedName>
    <definedName name="\r" localSheetId="47">#REF!</definedName>
    <definedName name="\r" localSheetId="46">#REF!</definedName>
    <definedName name="\r" localSheetId="45">#REF!</definedName>
    <definedName name="\r" localSheetId="2">#REF!</definedName>
    <definedName name="\r">#REF!</definedName>
    <definedName name="①購入額計" localSheetId="1">#REF!</definedName>
    <definedName name="①購入額計" localSheetId="4">#REF!</definedName>
    <definedName name="①購入額計" localSheetId="25">#REF!</definedName>
    <definedName name="①購入額計" localSheetId="52">#REF!</definedName>
    <definedName name="①購入額計" localSheetId="7">#REF!</definedName>
    <definedName name="①購入額計" localSheetId="5">#REF!</definedName>
    <definedName name="①購入額計" localSheetId="42">#REF!</definedName>
    <definedName name="①購入額計" localSheetId="38">#REF!</definedName>
    <definedName name="①購入額計" localSheetId="36">#REF!</definedName>
    <definedName name="①購入額計" localSheetId="33">#REF!</definedName>
    <definedName name="①購入額計" localSheetId="31">#REF!</definedName>
    <definedName name="①購入額計" localSheetId="28">#REF!</definedName>
    <definedName name="①購入額計" localSheetId="27">#REF!</definedName>
    <definedName name="①購入額計" localSheetId="23">#REF!</definedName>
    <definedName name="①購入額計" localSheetId="22">#REF!</definedName>
    <definedName name="①購入額計" localSheetId="21">#REF!</definedName>
    <definedName name="①購入額計" localSheetId="20">#REF!</definedName>
    <definedName name="①購入額計" localSheetId="19">#REF!</definedName>
    <definedName name="①購入額計" localSheetId="18">#REF!</definedName>
    <definedName name="①購入額計" localSheetId="17">#REF!</definedName>
    <definedName name="①購入額計" localSheetId="16">#REF!</definedName>
    <definedName name="①購入額計" localSheetId="15">#REF!</definedName>
    <definedName name="①購入額計" localSheetId="14">#REF!</definedName>
    <definedName name="①購入額計" localSheetId="13">#REF!</definedName>
    <definedName name="①購入額計" localSheetId="9">#REF!</definedName>
    <definedName name="①購入額計" localSheetId="49">#REF!</definedName>
    <definedName name="①購入額計" localSheetId="48">#REF!</definedName>
    <definedName name="①購入額計" localSheetId="47">#REF!</definedName>
    <definedName name="①購入額計" localSheetId="46">#REF!</definedName>
    <definedName name="①購入額計" localSheetId="45">#REF!</definedName>
    <definedName name="①購入額計" localSheetId="2">#REF!</definedName>
    <definedName name="①購入額計">#REF!</definedName>
    <definedName name="①購入金額" localSheetId="1">#REF!</definedName>
    <definedName name="①購入金額" localSheetId="4">#REF!</definedName>
    <definedName name="①購入金額" localSheetId="25">#REF!</definedName>
    <definedName name="①購入金額" localSheetId="52">#REF!</definedName>
    <definedName name="①購入金額" localSheetId="7">#REF!</definedName>
    <definedName name="①購入金額" localSheetId="5">#REF!</definedName>
    <definedName name="①購入金額" localSheetId="42">#REF!</definedName>
    <definedName name="①購入金額" localSheetId="38">#REF!</definedName>
    <definedName name="①購入金額" localSheetId="36">#REF!</definedName>
    <definedName name="①購入金額" localSheetId="33">#REF!</definedName>
    <definedName name="①購入金額" localSheetId="31">#REF!</definedName>
    <definedName name="①購入金額" localSheetId="28">#REF!</definedName>
    <definedName name="①購入金額" localSheetId="27">#REF!</definedName>
    <definedName name="①購入金額" localSheetId="23">#REF!</definedName>
    <definedName name="①購入金額" localSheetId="22">#REF!</definedName>
    <definedName name="①購入金額" localSheetId="21">#REF!</definedName>
    <definedName name="①購入金額" localSheetId="20">#REF!</definedName>
    <definedName name="①購入金額" localSheetId="19">#REF!</definedName>
    <definedName name="①購入金額" localSheetId="18">#REF!</definedName>
    <definedName name="①購入金額" localSheetId="17">#REF!</definedName>
    <definedName name="①購入金額" localSheetId="16">#REF!</definedName>
    <definedName name="①購入金額" localSheetId="15">#REF!</definedName>
    <definedName name="①購入金額" localSheetId="14">#REF!</definedName>
    <definedName name="①購入金額" localSheetId="13">#REF!</definedName>
    <definedName name="①購入金額" localSheetId="9">#REF!</definedName>
    <definedName name="①購入金額" localSheetId="49">#REF!</definedName>
    <definedName name="①購入金額" localSheetId="48">#REF!</definedName>
    <definedName name="①購入金額" localSheetId="47">#REF!</definedName>
    <definedName name="①購入金額" localSheetId="46">#REF!</definedName>
    <definedName name="①購入金額" localSheetId="45">#REF!</definedName>
    <definedName name="①購入金額" localSheetId="2">#REF!</definedName>
    <definedName name="①購入金額">#REF!</definedName>
    <definedName name="②購入者数" localSheetId="1">#REF!</definedName>
    <definedName name="②購入者数" localSheetId="4">#REF!</definedName>
    <definedName name="②購入者数" localSheetId="25">#REF!</definedName>
    <definedName name="②購入者数" localSheetId="52">#REF!</definedName>
    <definedName name="②購入者数" localSheetId="7">#REF!</definedName>
    <definedName name="②購入者数" localSheetId="5">#REF!</definedName>
    <definedName name="②購入者数" localSheetId="42">#REF!</definedName>
    <definedName name="②購入者数" localSheetId="38">#REF!</definedName>
    <definedName name="②購入者数" localSheetId="36">#REF!</definedName>
    <definedName name="②購入者数" localSheetId="33">#REF!</definedName>
    <definedName name="②購入者数" localSheetId="31">#REF!</definedName>
    <definedName name="②購入者数" localSheetId="28">#REF!</definedName>
    <definedName name="②購入者数" localSheetId="27">#REF!</definedName>
    <definedName name="②購入者数" localSheetId="23">#REF!</definedName>
    <definedName name="②購入者数" localSheetId="22">#REF!</definedName>
    <definedName name="②購入者数" localSheetId="21">#REF!</definedName>
    <definedName name="②購入者数" localSheetId="20">#REF!</definedName>
    <definedName name="②購入者数" localSheetId="19">#REF!</definedName>
    <definedName name="②購入者数" localSheetId="18">#REF!</definedName>
    <definedName name="②購入者数" localSheetId="17">#REF!</definedName>
    <definedName name="②購入者数" localSheetId="16">#REF!</definedName>
    <definedName name="②購入者数" localSheetId="15">#REF!</definedName>
    <definedName name="②購入者数" localSheetId="14">#REF!</definedName>
    <definedName name="②購入者数" localSheetId="13">#REF!</definedName>
    <definedName name="②購入者数" localSheetId="9">#REF!</definedName>
    <definedName name="②購入者数" localSheetId="49">#REF!</definedName>
    <definedName name="②購入者数" localSheetId="48">#REF!</definedName>
    <definedName name="②購入者数" localSheetId="47">#REF!</definedName>
    <definedName name="②購入者数" localSheetId="46">#REF!</definedName>
    <definedName name="②購入者数" localSheetId="45">#REF!</definedName>
    <definedName name="②購入者数" localSheetId="2">#REF!</definedName>
    <definedName name="②購入者数">#REF!</definedName>
    <definedName name="③購入者単価" localSheetId="1">#REF!</definedName>
    <definedName name="③購入者単価" localSheetId="4">#REF!</definedName>
    <definedName name="③購入者単価" localSheetId="25">#REF!</definedName>
    <definedName name="③購入者単価" localSheetId="52">#REF!</definedName>
    <definedName name="③購入者単価" localSheetId="7">#REF!</definedName>
    <definedName name="③購入者単価" localSheetId="5">#REF!</definedName>
    <definedName name="③購入者単価" localSheetId="42">#REF!</definedName>
    <definedName name="③購入者単価" localSheetId="38">#REF!</definedName>
    <definedName name="③購入者単価" localSheetId="36">#REF!</definedName>
    <definedName name="③購入者単価" localSheetId="33">#REF!</definedName>
    <definedName name="③購入者単価" localSheetId="31">#REF!</definedName>
    <definedName name="③購入者単価" localSheetId="28">#REF!</definedName>
    <definedName name="③購入者単価" localSheetId="27">#REF!</definedName>
    <definedName name="③購入者単価" localSheetId="23">#REF!</definedName>
    <definedName name="③購入者単価" localSheetId="22">#REF!</definedName>
    <definedName name="③購入者単価" localSheetId="21">#REF!</definedName>
    <definedName name="③購入者単価" localSheetId="20">#REF!</definedName>
    <definedName name="③購入者単価" localSheetId="19">#REF!</definedName>
    <definedName name="③購入者単価" localSheetId="18">#REF!</definedName>
    <definedName name="③購入者単価" localSheetId="17">#REF!</definedName>
    <definedName name="③購入者単価" localSheetId="16">#REF!</definedName>
    <definedName name="③購入者単価" localSheetId="15">#REF!</definedName>
    <definedName name="③購入者単価" localSheetId="14">#REF!</definedName>
    <definedName name="③購入者単価" localSheetId="13">#REF!</definedName>
    <definedName name="③購入者単価" localSheetId="9">#REF!</definedName>
    <definedName name="③購入者単価" localSheetId="49">#REF!</definedName>
    <definedName name="③購入者単価" localSheetId="48">#REF!</definedName>
    <definedName name="③購入者単価" localSheetId="47">#REF!</definedName>
    <definedName name="③購入者単価" localSheetId="46">#REF!</definedName>
    <definedName name="③購入者単価" localSheetId="45">#REF!</definedName>
    <definedName name="③購入者単価" localSheetId="2">#REF!</definedName>
    <definedName name="③購入者単価">#REF!</definedName>
    <definedName name="③購入者平均単価" localSheetId="1">#REF!</definedName>
    <definedName name="③購入者平均単価" localSheetId="4">#REF!</definedName>
    <definedName name="③購入者平均単価" localSheetId="25">#REF!</definedName>
    <definedName name="③購入者平均単価" localSheetId="52">#REF!</definedName>
    <definedName name="③購入者平均単価" localSheetId="7">#REF!</definedName>
    <definedName name="③購入者平均単価" localSheetId="5">#REF!</definedName>
    <definedName name="③購入者平均単価" localSheetId="42">#REF!</definedName>
    <definedName name="③購入者平均単価" localSheetId="38">#REF!</definedName>
    <definedName name="③購入者平均単価" localSheetId="36">#REF!</definedName>
    <definedName name="③購入者平均単価" localSheetId="33">#REF!</definedName>
    <definedName name="③購入者平均単価" localSheetId="31">#REF!</definedName>
    <definedName name="③購入者平均単価" localSheetId="28">#REF!</definedName>
    <definedName name="③購入者平均単価" localSheetId="27">#REF!</definedName>
    <definedName name="③購入者平均単価" localSheetId="23">#REF!</definedName>
    <definedName name="③購入者平均単価" localSheetId="22">#REF!</definedName>
    <definedName name="③購入者平均単価" localSheetId="21">#REF!</definedName>
    <definedName name="③購入者平均単価" localSheetId="20">#REF!</definedName>
    <definedName name="③購入者平均単価" localSheetId="19">#REF!</definedName>
    <definedName name="③購入者平均単価" localSheetId="18">#REF!</definedName>
    <definedName name="③購入者平均単価" localSheetId="17">#REF!</definedName>
    <definedName name="③購入者平均単価" localSheetId="16">#REF!</definedName>
    <definedName name="③購入者平均単価" localSheetId="15">#REF!</definedName>
    <definedName name="③購入者平均単価" localSheetId="14">#REF!</definedName>
    <definedName name="③購入者平均単価" localSheetId="13">#REF!</definedName>
    <definedName name="③購入者平均単価" localSheetId="9">#REF!</definedName>
    <definedName name="③購入者平均単価" localSheetId="49">#REF!</definedName>
    <definedName name="③購入者平均単価" localSheetId="48">#REF!</definedName>
    <definedName name="③購入者平均単価" localSheetId="47">#REF!</definedName>
    <definedName name="③購入者平均単価" localSheetId="46">#REF!</definedName>
    <definedName name="③購入者平均単価" localSheetId="45">#REF!</definedName>
    <definedName name="③購入者平均単価" localSheetId="2">#REF!</definedName>
    <definedName name="③購入者平均単価">#REF!</definedName>
    <definedName name="④金額NA" localSheetId="1">#REF!</definedName>
    <definedName name="④金額NA" localSheetId="4">#REF!</definedName>
    <definedName name="④金額NA" localSheetId="25">#REF!</definedName>
    <definedName name="④金額NA" localSheetId="52">#REF!</definedName>
    <definedName name="④金額NA" localSheetId="7">#REF!</definedName>
    <definedName name="④金額NA" localSheetId="5">#REF!</definedName>
    <definedName name="④金額NA" localSheetId="42">#REF!</definedName>
    <definedName name="④金額NA" localSheetId="38">#REF!</definedName>
    <definedName name="④金額NA" localSheetId="36">#REF!</definedName>
    <definedName name="④金額NA" localSheetId="33">#REF!</definedName>
    <definedName name="④金額NA" localSheetId="31">#REF!</definedName>
    <definedName name="④金額NA" localSheetId="28">#REF!</definedName>
    <definedName name="④金額NA" localSheetId="27">#REF!</definedName>
    <definedName name="④金額NA" localSheetId="23">#REF!</definedName>
    <definedName name="④金額NA" localSheetId="22">#REF!</definedName>
    <definedName name="④金額NA" localSheetId="21">#REF!</definedName>
    <definedName name="④金額NA" localSheetId="20">#REF!</definedName>
    <definedName name="④金額NA" localSheetId="19">#REF!</definedName>
    <definedName name="④金額NA" localSheetId="18">#REF!</definedName>
    <definedName name="④金額NA" localSheetId="17">#REF!</definedName>
    <definedName name="④金額NA" localSheetId="16">#REF!</definedName>
    <definedName name="④金額NA" localSheetId="15">#REF!</definedName>
    <definedName name="④金額NA" localSheetId="14">#REF!</definedName>
    <definedName name="④金額NA" localSheetId="13">#REF!</definedName>
    <definedName name="④金額NA" localSheetId="9">#REF!</definedName>
    <definedName name="④金額NA" localSheetId="49">#REF!</definedName>
    <definedName name="④金額NA" localSheetId="48">#REF!</definedName>
    <definedName name="④金額NA" localSheetId="47">#REF!</definedName>
    <definedName name="④金額NA" localSheetId="46">#REF!</definedName>
    <definedName name="④金額NA" localSheetId="45">#REF!</definedName>
    <definedName name="④金額NA" localSheetId="2">#REF!</definedName>
    <definedName name="④金額NA">#REF!</definedName>
    <definedName name="④購入金額NA" localSheetId="1">#REF!</definedName>
    <definedName name="④購入金額NA" localSheetId="4">#REF!</definedName>
    <definedName name="④購入金額NA" localSheetId="25">#REF!</definedName>
    <definedName name="④購入金額NA" localSheetId="52">#REF!</definedName>
    <definedName name="④購入金額NA" localSheetId="7">#REF!</definedName>
    <definedName name="④購入金額NA" localSheetId="5">#REF!</definedName>
    <definedName name="④購入金額NA" localSheetId="42">#REF!</definedName>
    <definedName name="④購入金額NA" localSheetId="38">#REF!</definedName>
    <definedName name="④購入金額NA" localSheetId="36">#REF!</definedName>
    <definedName name="④購入金額NA" localSheetId="33">#REF!</definedName>
    <definedName name="④購入金額NA" localSheetId="31">#REF!</definedName>
    <definedName name="④購入金額NA" localSheetId="28">#REF!</definedName>
    <definedName name="④購入金額NA" localSheetId="27">#REF!</definedName>
    <definedName name="④購入金額NA" localSheetId="23">#REF!</definedName>
    <definedName name="④購入金額NA" localSheetId="22">#REF!</definedName>
    <definedName name="④購入金額NA" localSheetId="21">#REF!</definedName>
    <definedName name="④購入金額NA" localSheetId="20">#REF!</definedName>
    <definedName name="④購入金額NA" localSheetId="19">#REF!</definedName>
    <definedName name="④購入金額NA" localSheetId="18">#REF!</definedName>
    <definedName name="④購入金額NA" localSheetId="17">#REF!</definedName>
    <definedName name="④購入金額NA" localSheetId="16">#REF!</definedName>
    <definedName name="④購入金額NA" localSheetId="15">#REF!</definedName>
    <definedName name="④購入金額NA" localSheetId="14">#REF!</definedName>
    <definedName name="④購入金額NA" localSheetId="13">#REF!</definedName>
    <definedName name="④購入金額NA" localSheetId="9">#REF!</definedName>
    <definedName name="④購入金額NA" localSheetId="49">#REF!</definedName>
    <definedName name="④購入金額NA" localSheetId="48">#REF!</definedName>
    <definedName name="④購入金額NA" localSheetId="47">#REF!</definedName>
    <definedName name="④購入金額NA" localSheetId="46">#REF!</definedName>
    <definedName name="④購入金額NA" localSheetId="45">#REF!</definedName>
    <definedName name="④購入金額NA" localSheetId="2">#REF!</definedName>
    <definedName name="④購入金額NA">#REF!</definedName>
    <definedName name="⑤不明" localSheetId="1">#REF!</definedName>
    <definedName name="⑤不明" localSheetId="4">#REF!</definedName>
    <definedName name="⑤不明" localSheetId="25">#REF!</definedName>
    <definedName name="⑤不明" localSheetId="52">#REF!</definedName>
    <definedName name="⑤不明" localSheetId="7">#REF!</definedName>
    <definedName name="⑤不明" localSheetId="5">#REF!</definedName>
    <definedName name="⑤不明" localSheetId="42">#REF!</definedName>
    <definedName name="⑤不明" localSheetId="38">#REF!</definedName>
    <definedName name="⑤不明" localSheetId="36">#REF!</definedName>
    <definedName name="⑤不明" localSheetId="33">#REF!</definedName>
    <definedName name="⑤不明" localSheetId="31">#REF!</definedName>
    <definedName name="⑤不明" localSheetId="28">#REF!</definedName>
    <definedName name="⑤不明" localSheetId="27">#REF!</definedName>
    <definedName name="⑤不明" localSheetId="23">#REF!</definedName>
    <definedName name="⑤不明" localSheetId="22">#REF!</definedName>
    <definedName name="⑤不明" localSheetId="21">#REF!</definedName>
    <definedName name="⑤不明" localSheetId="20">#REF!</definedName>
    <definedName name="⑤不明" localSheetId="19">#REF!</definedName>
    <definedName name="⑤不明" localSheetId="18">#REF!</definedName>
    <definedName name="⑤不明" localSheetId="17">#REF!</definedName>
    <definedName name="⑤不明" localSheetId="16">#REF!</definedName>
    <definedName name="⑤不明" localSheetId="15">#REF!</definedName>
    <definedName name="⑤不明" localSheetId="14">#REF!</definedName>
    <definedName name="⑤不明" localSheetId="13">#REF!</definedName>
    <definedName name="⑤不明" localSheetId="9">#REF!</definedName>
    <definedName name="⑤不明" localSheetId="49">#REF!</definedName>
    <definedName name="⑤不明" localSheetId="48">#REF!</definedName>
    <definedName name="⑤不明" localSheetId="47">#REF!</definedName>
    <definedName name="⑤不明" localSheetId="46">#REF!</definedName>
    <definedName name="⑤不明" localSheetId="45">#REF!</definedName>
    <definedName name="⑤不明" localSheetId="2">#REF!</definedName>
    <definedName name="⑤不明">#REF!</definedName>
    <definedName name="⑥購入率" localSheetId="1">#REF!</definedName>
    <definedName name="⑥購入率" localSheetId="4">#REF!</definedName>
    <definedName name="⑥購入率" localSheetId="25">#REF!</definedName>
    <definedName name="⑥購入率" localSheetId="52">#REF!</definedName>
    <definedName name="⑥購入率" localSheetId="7">#REF!</definedName>
    <definedName name="⑥購入率" localSheetId="5">#REF!</definedName>
    <definedName name="⑥購入率" localSheetId="42">#REF!</definedName>
    <definedName name="⑥購入率" localSheetId="38">#REF!</definedName>
    <definedName name="⑥購入率" localSheetId="36">#REF!</definedName>
    <definedName name="⑥購入率" localSheetId="33">#REF!</definedName>
    <definedName name="⑥購入率" localSheetId="31">#REF!</definedName>
    <definedName name="⑥購入率" localSheetId="28">#REF!</definedName>
    <definedName name="⑥購入率" localSheetId="27">#REF!</definedName>
    <definedName name="⑥購入率" localSheetId="23">#REF!</definedName>
    <definedName name="⑥購入率" localSheetId="22">#REF!</definedName>
    <definedName name="⑥購入率" localSheetId="21">#REF!</definedName>
    <definedName name="⑥購入率" localSheetId="20">#REF!</definedName>
    <definedName name="⑥購入率" localSheetId="19">#REF!</definedName>
    <definedName name="⑥購入率" localSheetId="18">#REF!</definedName>
    <definedName name="⑥購入率" localSheetId="17">#REF!</definedName>
    <definedName name="⑥購入率" localSheetId="16">#REF!</definedName>
    <definedName name="⑥購入率" localSheetId="15">#REF!</definedName>
    <definedName name="⑥購入率" localSheetId="14">#REF!</definedName>
    <definedName name="⑥購入率" localSheetId="13">#REF!</definedName>
    <definedName name="⑥購入率" localSheetId="9">#REF!</definedName>
    <definedName name="⑥購入率" localSheetId="49">#REF!</definedName>
    <definedName name="⑥購入率" localSheetId="48">#REF!</definedName>
    <definedName name="⑥購入率" localSheetId="47">#REF!</definedName>
    <definedName name="⑥購入率" localSheetId="46">#REF!</definedName>
    <definedName name="⑥購入率" localSheetId="45">#REF!</definedName>
    <definedName name="⑥購入率" localSheetId="2">#REF!</definedName>
    <definedName name="⑥購入率">#REF!</definedName>
    <definedName name="⑦全体単価" localSheetId="1">#REF!</definedName>
    <definedName name="⑦全体単価" localSheetId="4">#REF!</definedName>
    <definedName name="⑦全体単価" localSheetId="25">#REF!</definedName>
    <definedName name="⑦全体単価" localSheetId="52">#REF!</definedName>
    <definedName name="⑦全体単価" localSheetId="7">#REF!</definedName>
    <definedName name="⑦全体単価" localSheetId="5">#REF!</definedName>
    <definedName name="⑦全体単価" localSheetId="42">#REF!</definedName>
    <definedName name="⑦全体単価" localSheetId="38">#REF!</definedName>
    <definedName name="⑦全体単価" localSheetId="36">#REF!</definedName>
    <definedName name="⑦全体単価" localSheetId="33">#REF!</definedName>
    <definedName name="⑦全体単価" localSheetId="31">#REF!</definedName>
    <definedName name="⑦全体単価" localSheetId="28">#REF!</definedName>
    <definedName name="⑦全体単価" localSheetId="27">#REF!</definedName>
    <definedName name="⑦全体単価" localSheetId="23">#REF!</definedName>
    <definedName name="⑦全体単価" localSheetId="22">#REF!</definedName>
    <definedName name="⑦全体単価" localSheetId="21">#REF!</definedName>
    <definedName name="⑦全体単価" localSheetId="20">#REF!</definedName>
    <definedName name="⑦全体単価" localSheetId="19">#REF!</definedName>
    <definedName name="⑦全体単価" localSheetId="18">#REF!</definedName>
    <definedName name="⑦全体単価" localSheetId="17">#REF!</definedName>
    <definedName name="⑦全体単価" localSheetId="16">#REF!</definedName>
    <definedName name="⑦全体単価" localSheetId="15">#REF!</definedName>
    <definedName name="⑦全体単価" localSheetId="14">#REF!</definedName>
    <definedName name="⑦全体単価" localSheetId="13">#REF!</definedName>
    <definedName name="⑦全体単価" localSheetId="9">#REF!</definedName>
    <definedName name="⑦全体単価" localSheetId="49">#REF!</definedName>
    <definedName name="⑦全体単価" localSheetId="48">#REF!</definedName>
    <definedName name="⑦全体単価" localSheetId="47">#REF!</definedName>
    <definedName name="⑦全体単価" localSheetId="46">#REF!</definedName>
    <definedName name="⑦全体単価" localSheetId="45">#REF!</definedName>
    <definedName name="⑦全体単価" localSheetId="2">#REF!</definedName>
    <definedName name="⑦全体単価">#REF!</definedName>
    <definedName name="⑦平均単価" localSheetId="1">#REF!</definedName>
    <definedName name="⑦平均単価" localSheetId="4">#REF!</definedName>
    <definedName name="⑦平均単価" localSheetId="25">#REF!</definedName>
    <definedName name="⑦平均単価" localSheetId="52">#REF!</definedName>
    <definedName name="⑦平均単価" localSheetId="7">#REF!</definedName>
    <definedName name="⑦平均単価" localSheetId="5">#REF!</definedName>
    <definedName name="⑦平均単価" localSheetId="42">#REF!</definedName>
    <definedName name="⑦平均単価" localSheetId="38">#REF!</definedName>
    <definedName name="⑦平均単価" localSheetId="36">#REF!</definedName>
    <definedName name="⑦平均単価" localSheetId="33">#REF!</definedName>
    <definedName name="⑦平均単価" localSheetId="31">#REF!</definedName>
    <definedName name="⑦平均単価" localSheetId="28">#REF!</definedName>
    <definedName name="⑦平均単価" localSheetId="27">#REF!</definedName>
    <definedName name="⑦平均単価" localSheetId="23">#REF!</definedName>
    <definedName name="⑦平均単価" localSheetId="22">#REF!</definedName>
    <definedName name="⑦平均単価" localSheetId="21">#REF!</definedName>
    <definedName name="⑦平均単価" localSheetId="20">#REF!</definedName>
    <definedName name="⑦平均単価" localSheetId="19">#REF!</definedName>
    <definedName name="⑦平均単価" localSheetId="18">#REF!</definedName>
    <definedName name="⑦平均単価" localSheetId="17">#REF!</definedName>
    <definedName name="⑦平均単価" localSheetId="16">#REF!</definedName>
    <definedName name="⑦平均単価" localSheetId="15">#REF!</definedName>
    <definedName name="⑦平均単価" localSheetId="14">#REF!</definedName>
    <definedName name="⑦平均単価" localSheetId="13">#REF!</definedName>
    <definedName name="⑦平均単価" localSheetId="9">#REF!</definedName>
    <definedName name="⑦平均単価" localSheetId="49">#REF!</definedName>
    <definedName name="⑦平均単価" localSheetId="48">#REF!</definedName>
    <definedName name="⑦平均単価" localSheetId="47">#REF!</definedName>
    <definedName name="⑦平均単価" localSheetId="46">#REF!</definedName>
    <definedName name="⑦平均単価" localSheetId="45">#REF!</definedName>
    <definedName name="⑦平均単価" localSheetId="2">#REF!</definedName>
    <definedName name="⑦平均単価">#REF!</definedName>
    <definedName name="a" localSheetId="25">#REF!</definedName>
    <definedName name="a" localSheetId="52">#REF!</definedName>
    <definedName name="a" localSheetId="33">#REF!</definedName>
    <definedName name="a" localSheetId="28">#REF!</definedName>
    <definedName name="a" localSheetId="27">#REF!</definedName>
    <definedName name="a">#REF!</definedName>
    <definedName name="A_impresión_IM" localSheetId="1">#REF!</definedName>
    <definedName name="A_impresión_IM" localSheetId="4">#REF!</definedName>
    <definedName name="A_impresión_IM" localSheetId="25">#REF!</definedName>
    <definedName name="A_impresión_IM" localSheetId="52">#REF!</definedName>
    <definedName name="A_impresión_IM" localSheetId="7">#REF!</definedName>
    <definedName name="A_impresión_IM" localSheetId="5">#REF!</definedName>
    <definedName name="A_impresión_IM" localSheetId="42">#REF!</definedName>
    <definedName name="A_impresión_IM" localSheetId="38">#REF!</definedName>
    <definedName name="A_impresión_IM" localSheetId="36">#REF!</definedName>
    <definedName name="A_impresión_IM" localSheetId="33">#REF!</definedName>
    <definedName name="A_impresión_IM" localSheetId="31">#REF!</definedName>
    <definedName name="A_impresión_IM" localSheetId="28">#REF!</definedName>
    <definedName name="A_impresión_IM" localSheetId="27">#REF!</definedName>
    <definedName name="A_impresión_IM" localSheetId="23">#REF!</definedName>
    <definedName name="A_impresión_IM" localSheetId="22">#REF!</definedName>
    <definedName name="A_impresión_IM" localSheetId="21">#REF!</definedName>
    <definedName name="A_impresión_IM" localSheetId="20">#REF!</definedName>
    <definedName name="A_impresión_IM" localSheetId="19">#REF!</definedName>
    <definedName name="A_impresión_IM" localSheetId="18">#REF!</definedName>
    <definedName name="A_impresión_IM" localSheetId="17">#REF!</definedName>
    <definedName name="A_impresión_IM" localSheetId="16">#REF!</definedName>
    <definedName name="A_impresión_IM" localSheetId="15">#REF!</definedName>
    <definedName name="A_impresión_IM" localSheetId="14">#REF!</definedName>
    <definedName name="A_impresión_IM" localSheetId="13">#REF!</definedName>
    <definedName name="A_impresión_IM" localSheetId="9">#REF!</definedName>
    <definedName name="A_impresión_IM" localSheetId="49">#REF!</definedName>
    <definedName name="A_impresión_IM" localSheetId="48">#REF!</definedName>
    <definedName name="A_impresión_IM" localSheetId="47">#REF!</definedName>
    <definedName name="A_impresión_IM" localSheetId="46">#REF!</definedName>
    <definedName name="A_impresión_IM" localSheetId="45">#REF!</definedName>
    <definedName name="A_impresión_IM" localSheetId="2">#REF!</definedName>
    <definedName name="A_impresión_IM">#REF!</definedName>
    <definedName name="aaa" localSheetId="1">#REF!</definedName>
    <definedName name="aaa" localSheetId="4">#REF!</definedName>
    <definedName name="aaa" localSheetId="25">#REF!</definedName>
    <definedName name="aaa" localSheetId="52">#REF!</definedName>
    <definedName name="aaa" localSheetId="7">#REF!</definedName>
    <definedName name="aaa" localSheetId="5">#REF!</definedName>
    <definedName name="aaa" localSheetId="42">#REF!</definedName>
    <definedName name="aaa" localSheetId="38">#REF!</definedName>
    <definedName name="aaa" localSheetId="36">#REF!</definedName>
    <definedName name="aaa" localSheetId="33">#REF!</definedName>
    <definedName name="aaa" localSheetId="31">#REF!</definedName>
    <definedName name="aaa" localSheetId="28">#REF!</definedName>
    <definedName name="aaa" localSheetId="27">#REF!</definedName>
    <definedName name="aaa" localSheetId="23">#REF!</definedName>
    <definedName name="aaa" localSheetId="22">#REF!</definedName>
    <definedName name="aaa" localSheetId="21">#REF!</definedName>
    <definedName name="aaa" localSheetId="20">#REF!</definedName>
    <definedName name="aaa" localSheetId="19">#REF!</definedName>
    <definedName name="aaa" localSheetId="18">#REF!</definedName>
    <definedName name="aaa" localSheetId="17">#REF!</definedName>
    <definedName name="aaa" localSheetId="16">#REF!</definedName>
    <definedName name="aaa" localSheetId="15">#REF!</definedName>
    <definedName name="aaa" localSheetId="14">#REF!</definedName>
    <definedName name="aaa" localSheetId="13">#REF!</definedName>
    <definedName name="aaa" localSheetId="9">#REF!</definedName>
    <definedName name="aaa" localSheetId="49">#REF!</definedName>
    <definedName name="aaa" localSheetId="48">#REF!</definedName>
    <definedName name="aaa" localSheetId="47">#REF!</definedName>
    <definedName name="aaa" localSheetId="46">#REF!</definedName>
    <definedName name="aaa" localSheetId="45">#REF!</definedName>
    <definedName name="aaa" localSheetId="2">#REF!</definedName>
    <definedName name="aaa">#REF!</definedName>
    <definedName name="AACV" localSheetId="1">#REF!</definedName>
    <definedName name="AACV" localSheetId="4">#REF!</definedName>
    <definedName name="AACV" localSheetId="25">#REF!</definedName>
    <definedName name="AACV" localSheetId="52">#REF!</definedName>
    <definedName name="AACV" localSheetId="7">#REF!</definedName>
    <definedName name="AACV" localSheetId="5">#REF!</definedName>
    <definedName name="AACV" localSheetId="42">#REF!</definedName>
    <definedName name="AACV" localSheetId="38">#REF!</definedName>
    <definedName name="AACV" localSheetId="36">#REF!</definedName>
    <definedName name="AACV" localSheetId="33">#REF!</definedName>
    <definedName name="AACV" localSheetId="31">#REF!</definedName>
    <definedName name="AACV" localSheetId="28">#REF!</definedName>
    <definedName name="AACV" localSheetId="27">#REF!</definedName>
    <definedName name="AACV" localSheetId="23">#REF!</definedName>
    <definedName name="AACV" localSheetId="22">#REF!</definedName>
    <definedName name="AACV" localSheetId="21">#REF!</definedName>
    <definedName name="AACV" localSheetId="20">#REF!</definedName>
    <definedName name="AACV" localSheetId="19">#REF!</definedName>
    <definedName name="AACV" localSheetId="18">#REF!</definedName>
    <definedName name="AACV" localSheetId="17">#REF!</definedName>
    <definedName name="AACV" localSheetId="16">#REF!</definedName>
    <definedName name="AACV" localSheetId="15">#REF!</definedName>
    <definedName name="AACV" localSheetId="14">#REF!</definedName>
    <definedName name="AACV" localSheetId="13">#REF!</definedName>
    <definedName name="AACV" localSheetId="9">#REF!</definedName>
    <definedName name="AACV" localSheetId="49">#REF!</definedName>
    <definedName name="AACV" localSheetId="48">#REF!</definedName>
    <definedName name="AACV" localSheetId="47">#REF!</definedName>
    <definedName name="AACV" localSheetId="46">#REF!</definedName>
    <definedName name="AACV" localSheetId="45">#REF!</definedName>
    <definedName name="AACV" localSheetId="2">#REF!</definedName>
    <definedName name="AACV">#REF!</definedName>
    <definedName name="aby" localSheetId="1">#REF!</definedName>
    <definedName name="aby" localSheetId="4">#REF!</definedName>
    <definedName name="aby" localSheetId="25">#REF!</definedName>
    <definedName name="aby" localSheetId="52">#REF!</definedName>
    <definedName name="aby" localSheetId="7">#REF!</definedName>
    <definedName name="aby" localSheetId="5">#REF!</definedName>
    <definedName name="aby" localSheetId="42">#REF!</definedName>
    <definedName name="aby" localSheetId="38">#REF!</definedName>
    <definedName name="aby" localSheetId="36">#REF!</definedName>
    <definedName name="aby" localSheetId="33">#REF!</definedName>
    <definedName name="aby" localSheetId="31">#REF!</definedName>
    <definedName name="aby" localSheetId="28">#REF!</definedName>
    <definedName name="aby" localSheetId="27">#REF!</definedName>
    <definedName name="aby" localSheetId="23">#REF!</definedName>
    <definedName name="aby" localSheetId="22">#REF!</definedName>
    <definedName name="aby" localSheetId="21">#REF!</definedName>
    <definedName name="aby" localSheetId="20">#REF!</definedName>
    <definedName name="aby" localSheetId="19">#REF!</definedName>
    <definedName name="aby" localSheetId="18">#REF!</definedName>
    <definedName name="aby" localSheetId="17">#REF!</definedName>
    <definedName name="aby" localSheetId="16">#REF!</definedName>
    <definedName name="aby" localSheetId="15">#REF!</definedName>
    <definedName name="aby" localSheetId="14">#REF!</definedName>
    <definedName name="aby" localSheetId="13">#REF!</definedName>
    <definedName name="aby" localSheetId="9">#REF!</definedName>
    <definedName name="aby" localSheetId="49">#REF!</definedName>
    <definedName name="aby" localSheetId="48">#REF!</definedName>
    <definedName name="aby" localSheetId="47">#REF!</definedName>
    <definedName name="aby" localSheetId="46">#REF!</definedName>
    <definedName name="aby" localSheetId="45">#REF!</definedName>
    <definedName name="aby" localSheetId="2">#REF!</definedName>
    <definedName name="aby">#REF!</definedName>
    <definedName name="aqsw" localSheetId="1">#REF!</definedName>
    <definedName name="aqsw" localSheetId="4">#REF!</definedName>
    <definedName name="aqsw" localSheetId="25">#REF!</definedName>
    <definedName name="aqsw" localSheetId="52">#REF!</definedName>
    <definedName name="aqsw" localSheetId="7">#REF!</definedName>
    <definedName name="aqsw" localSheetId="5">#REF!</definedName>
    <definedName name="aqsw" localSheetId="42">#REF!</definedName>
    <definedName name="aqsw" localSheetId="38">#REF!</definedName>
    <definedName name="aqsw" localSheetId="36">#REF!</definedName>
    <definedName name="aqsw" localSheetId="33">#REF!</definedName>
    <definedName name="aqsw" localSheetId="31">#REF!</definedName>
    <definedName name="aqsw" localSheetId="28">#REF!</definedName>
    <definedName name="aqsw" localSheetId="27">#REF!</definedName>
    <definedName name="aqsw" localSheetId="23">#REF!</definedName>
    <definedName name="aqsw" localSheetId="22">#REF!</definedName>
    <definedName name="aqsw" localSheetId="21">#REF!</definedName>
    <definedName name="aqsw" localSheetId="20">#REF!</definedName>
    <definedName name="aqsw" localSheetId="19">#REF!</definedName>
    <definedName name="aqsw" localSheetId="18">#REF!</definedName>
    <definedName name="aqsw" localSheetId="17">#REF!</definedName>
    <definedName name="aqsw" localSheetId="16">#REF!</definedName>
    <definedName name="aqsw" localSheetId="15">#REF!</definedName>
    <definedName name="aqsw" localSheetId="14">#REF!</definedName>
    <definedName name="aqsw" localSheetId="13">#REF!</definedName>
    <definedName name="aqsw" localSheetId="9">#REF!</definedName>
    <definedName name="aqsw" localSheetId="49">#REF!</definedName>
    <definedName name="aqsw" localSheetId="48">#REF!</definedName>
    <definedName name="aqsw" localSheetId="47">#REF!</definedName>
    <definedName name="aqsw" localSheetId="46">#REF!</definedName>
    <definedName name="aqsw" localSheetId="45">#REF!</definedName>
    <definedName name="aqsw" localSheetId="2">#REF!</definedName>
    <definedName name="aqsw">#REF!</definedName>
    <definedName name="asd" localSheetId="1">#REF!</definedName>
    <definedName name="asd" localSheetId="4">#REF!</definedName>
    <definedName name="asd" localSheetId="25">#REF!</definedName>
    <definedName name="asd" localSheetId="52">#REF!</definedName>
    <definedName name="asd" localSheetId="7">#REF!</definedName>
    <definedName name="asd" localSheetId="5">#REF!</definedName>
    <definedName name="asd" localSheetId="42">#REF!</definedName>
    <definedName name="asd" localSheetId="38">#REF!</definedName>
    <definedName name="asd" localSheetId="36">#REF!</definedName>
    <definedName name="asd" localSheetId="33">#REF!</definedName>
    <definedName name="asd" localSheetId="31">#REF!</definedName>
    <definedName name="asd" localSheetId="28">#REF!</definedName>
    <definedName name="asd" localSheetId="27">#REF!</definedName>
    <definedName name="asd" localSheetId="23">#REF!</definedName>
    <definedName name="asd" localSheetId="22">#REF!</definedName>
    <definedName name="asd" localSheetId="21">#REF!</definedName>
    <definedName name="asd" localSheetId="20">#REF!</definedName>
    <definedName name="asd" localSheetId="19">#REF!</definedName>
    <definedName name="asd" localSheetId="18">#REF!</definedName>
    <definedName name="asd" localSheetId="17">#REF!</definedName>
    <definedName name="asd" localSheetId="16">#REF!</definedName>
    <definedName name="asd" localSheetId="15">#REF!</definedName>
    <definedName name="asd" localSheetId="14">#REF!</definedName>
    <definedName name="asd" localSheetId="13">#REF!</definedName>
    <definedName name="asd" localSheetId="9">#REF!</definedName>
    <definedName name="asd" localSheetId="49">#REF!</definedName>
    <definedName name="asd" localSheetId="48">#REF!</definedName>
    <definedName name="asd" localSheetId="47">#REF!</definedName>
    <definedName name="asd" localSheetId="46">#REF!</definedName>
    <definedName name="asd" localSheetId="45">#REF!</definedName>
    <definedName name="asd" localSheetId="2">#REF!</definedName>
    <definedName name="asd">#REF!</definedName>
    <definedName name="ASEW" localSheetId="1">#REF!</definedName>
    <definedName name="ASEW" localSheetId="4">#REF!</definedName>
    <definedName name="ASEW" localSheetId="25">#REF!</definedName>
    <definedName name="ASEW" localSheetId="52">#REF!</definedName>
    <definedName name="ASEW" localSheetId="7">#REF!</definedName>
    <definedName name="ASEW" localSheetId="5">#REF!</definedName>
    <definedName name="ASEW" localSheetId="42">#REF!</definedName>
    <definedName name="ASEW" localSheetId="38">#REF!</definedName>
    <definedName name="ASEW" localSheetId="36">#REF!</definedName>
    <definedName name="ASEW" localSheetId="33">#REF!</definedName>
    <definedName name="ASEW" localSheetId="31">#REF!</definedName>
    <definedName name="ASEW" localSheetId="28">#REF!</definedName>
    <definedName name="ASEW" localSheetId="27">#REF!</definedName>
    <definedName name="ASEW" localSheetId="23">#REF!</definedName>
    <definedName name="ASEW" localSheetId="22">#REF!</definedName>
    <definedName name="ASEW" localSheetId="21">#REF!</definedName>
    <definedName name="ASEW" localSheetId="20">#REF!</definedName>
    <definedName name="ASEW" localSheetId="19">#REF!</definedName>
    <definedName name="ASEW" localSheetId="18">#REF!</definedName>
    <definedName name="ASEW" localSheetId="17">#REF!</definedName>
    <definedName name="ASEW" localSheetId="16">#REF!</definedName>
    <definedName name="ASEW" localSheetId="15">#REF!</definedName>
    <definedName name="ASEW" localSheetId="14">#REF!</definedName>
    <definedName name="ASEW" localSheetId="13">#REF!</definedName>
    <definedName name="ASEW" localSheetId="9">#REF!</definedName>
    <definedName name="ASEW" localSheetId="49">#REF!</definedName>
    <definedName name="ASEW" localSheetId="48">#REF!</definedName>
    <definedName name="ASEW" localSheetId="47">#REF!</definedName>
    <definedName name="ASEW" localSheetId="46">#REF!</definedName>
    <definedName name="ASEW" localSheetId="45">#REF!</definedName>
    <definedName name="ASEW" localSheetId="2">#REF!</definedName>
    <definedName name="ASEW">#REF!</definedName>
    <definedName name="ASKIEU" localSheetId="1">#REF!</definedName>
    <definedName name="ASKIEU" localSheetId="4">#REF!</definedName>
    <definedName name="ASKIEU" localSheetId="25">#REF!</definedName>
    <definedName name="ASKIEU" localSheetId="52">#REF!</definedName>
    <definedName name="ASKIEU" localSheetId="7">#REF!</definedName>
    <definedName name="ASKIEU" localSheetId="5">#REF!</definedName>
    <definedName name="ASKIEU" localSheetId="42">#REF!</definedName>
    <definedName name="ASKIEU" localSheetId="38">#REF!</definedName>
    <definedName name="ASKIEU" localSheetId="36">#REF!</definedName>
    <definedName name="ASKIEU" localSheetId="33">#REF!</definedName>
    <definedName name="ASKIEU" localSheetId="31">#REF!</definedName>
    <definedName name="ASKIEU" localSheetId="28">#REF!</definedName>
    <definedName name="ASKIEU" localSheetId="27">#REF!</definedName>
    <definedName name="ASKIEU" localSheetId="23">#REF!</definedName>
    <definedName name="ASKIEU" localSheetId="22">#REF!</definedName>
    <definedName name="ASKIEU" localSheetId="21">#REF!</definedName>
    <definedName name="ASKIEU" localSheetId="20">#REF!</definedName>
    <definedName name="ASKIEU" localSheetId="19">#REF!</definedName>
    <definedName name="ASKIEU" localSheetId="18">#REF!</definedName>
    <definedName name="ASKIEU" localSheetId="17">#REF!</definedName>
    <definedName name="ASKIEU" localSheetId="16">#REF!</definedName>
    <definedName name="ASKIEU" localSheetId="15">#REF!</definedName>
    <definedName name="ASKIEU" localSheetId="14">#REF!</definedName>
    <definedName name="ASKIEU" localSheetId="13">#REF!</definedName>
    <definedName name="ASKIEU" localSheetId="9">#REF!</definedName>
    <definedName name="ASKIEU" localSheetId="49">#REF!</definedName>
    <definedName name="ASKIEU" localSheetId="48">#REF!</definedName>
    <definedName name="ASKIEU" localSheetId="47">#REF!</definedName>
    <definedName name="ASKIEU" localSheetId="46">#REF!</definedName>
    <definedName name="ASKIEU" localSheetId="45">#REF!</definedName>
    <definedName name="ASKIEU" localSheetId="2">#REF!</definedName>
    <definedName name="ASKIEU">#REF!</definedName>
    <definedName name="ASW" localSheetId="1">#REF!</definedName>
    <definedName name="ASW" localSheetId="4">#REF!</definedName>
    <definedName name="ASW" localSheetId="25">#REF!</definedName>
    <definedName name="ASW" localSheetId="52">#REF!</definedName>
    <definedName name="ASW" localSheetId="7">#REF!</definedName>
    <definedName name="ASW" localSheetId="5">#REF!</definedName>
    <definedName name="ASW" localSheetId="42">#REF!</definedName>
    <definedName name="ASW" localSheetId="38">#REF!</definedName>
    <definedName name="ASW" localSheetId="36">#REF!</definedName>
    <definedName name="ASW" localSheetId="33">#REF!</definedName>
    <definedName name="ASW" localSheetId="31">#REF!</definedName>
    <definedName name="ASW" localSheetId="28">#REF!</definedName>
    <definedName name="ASW" localSheetId="27">#REF!</definedName>
    <definedName name="ASW" localSheetId="23">#REF!</definedName>
    <definedName name="ASW" localSheetId="22">#REF!</definedName>
    <definedName name="ASW" localSheetId="21">#REF!</definedName>
    <definedName name="ASW" localSheetId="20">#REF!</definedName>
    <definedName name="ASW" localSheetId="19">#REF!</definedName>
    <definedName name="ASW" localSheetId="18">#REF!</definedName>
    <definedName name="ASW" localSheetId="17">#REF!</definedName>
    <definedName name="ASW" localSheetId="16">#REF!</definedName>
    <definedName name="ASW" localSheetId="15">#REF!</definedName>
    <definedName name="ASW" localSheetId="14">#REF!</definedName>
    <definedName name="ASW" localSheetId="13">#REF!</definedName>
    <definedName name="ASW" localSheetId="9">#REF!</definedName>
    <definedName name="ASW" localSheetId="49">#REF!</definedName>
    <definedName name="ASW" localSheetId="48">#REF!</definedName>
    <definedName name="ASW" localSheetId="47">#REF!</definedName>
    <definedName name="ASW" localSheetId="46">#REF!</definedName>
    <definedName name="ASW" localSheetId="45">#REF!</definedName>
    <definedName name="ASW" localSheetId="2">#REF!</definedName>
    <definedName name="ASW">#REF!</definedName>
    <definedName name="atesaki" localSheetId="1">[2]その他!#REF!</definedName>
    <definedName name="atesaki" localSheetId="4">[2]その他!#REF!</definedName>
    <definedName name="atesaki" localSheetId="25">[2]その他!#REF!</definedName>
    <definedName name="atesaki" localSheetId="52">[2]その他!#REF!</definedName>
    <definedName name="atesaki" localSheetId="7">[2]その他!#REF!</definedName>
    <definedName name="atesaki" localSheetId="5">[2]その他!#REF!</definedName>
    <definedName name="atesaki" localSheetId="42">[2]その他!#REF!</definedName>
    <definedName name="atesaki" localSheetId="38">[2]その他!#REF!</definedName>
    <definedName name="atesaki" localSheetId="36">[2]その他!#REF!</definedName>
    <definedName name="atesaki" localSheetId="33">[2]その他!#REF!</definedName>
    <definedName name="atesaki" localSheetId="31">[2]その他!#REF!</definedName>
    <definedName name="atesaki" localSheetId="28">[2]その他!#REF!</definedName>
    <definedName name="atesaki" localSheetId="27">[2]その他!#REF!</definedName>
    <definedName name="atesaki" localSheetId="23">[2]その他!#REF!</definedName>
    <definedName name="atesaki" localSheetId="22">[2]その他!#REF!</definedName>
    <definedName name="atesaki" localSheetId="21">[2]その他!#REF!</definedName>
    <definedName name="atesaki" localSheetId="20">[2]その他!#REF!</definedName>
    <definedName name="atesaki" localSheetId="19">[2]その他!#REF!</definedName>
    <definedName name="atesaki" localSheetId="18">[2]その他!#REF!</definedName>
    <definedName name="atesaki" localSheetId="17">[2]その他!#REF!</definedName>
    <definedName name="atesaki" localSheetId="16">[2]その他!#REF!</definedName>
    <definedName name="atesaki" localSheetId="15">[2]その他!#REF!</definedName>
    <definedName name="atesaki" localSheetId="14">[2]その他!#REF!</definedName>
    <definedName name="atesaki" localSheetId="13">[2]その他!#REF!</definedName>
    <definedName name="atesaki" localSheetId="9">[2]その他!#REF!</definedName>
    <definedName name="atesaki" localSheetId="49">[2]その他!#REF!</definedName>
    <definedName name="atesaki" localSheetId="48">[2]その他!#REF!</definedName>
    <definedName name="atesaki" localSheetId="47">[2]その他!#REF!</definedName>
    <definedName name="atesaki" localSheetId="46">[2]その他!#REF!</definedName>
    <definedName name="atesaki" localSheetId="45">[2]その他!#REF!</definedName>
    <definedName name="atesaki" localSheetId="2">[2]その他!#REF!</definedName>
    <definedName name="atesaki">[2]その他!#REF!</definedName>
    <definedName name="AXZC" localSheetId="1">#REF!</definedName>
    <definedName name="AXZC" localSheetId="4">#REF!</definedName>
    <definedName name="AXZC" localSheetId="25">#REF!</definedName>
    <definedName name="AXZC" localSheetId="52">#REF!</definedName>
    <definedName name="AXZC" localSheetId="7">#REF!</definedName>
    <definedName name="AXZC" localSheetId="5">#REF!</definedName>
    <definedName name="AXZC" localSheetId="42">#REF!</definedName>
    <definedName name="AXZC" localSheetId="38">#REF!</definedName>
    <definedName name="AXZC" localSheetId="36">#REF!</definedName>
    <definedName name="AXZC" localSheetId="33">#REF!</definedName>
    <definedName name="AXZC" localSheetId="31">#REF!</definedName>
    <definedName name="AXZC" localSheetId="28">#REF!</definedName>
    <definedName name="AXZC" localSheetId="27">#REF!</definedName>
    <definedName name="AXZC" localSheetId="23">#REF!</definedName>
    <definedName name="AXZC" localSheetId="22">#REF!</definedName>
    <definedName name="AXZC" localSheetId="21">#REF!</definedName>
    <definedName name="AXZC" localSheetId="20">#REF!</definedName>
    <definedName name="AXZC" localSheetId="19">#REF!</definedName>
    <definedName name="AXZC" localSheetId="18">#REF!</definedName>
    <definedName name="AXZC" localSheetId="17">#REF!</definedName>
    <definedName name="AXZC" localSheetId="16">#REF!</definedName>
    <definedName name="AXZC" localSheetId="15">#REF!</definedName>
    <definedName name="AXZC" localSheetId="14">#REF!</definedName>
    <definedName name="AXZC" localSheetId="13">#REF!</definedName>
    <definedName name="AXZC" localSheetId="9">#REF!</definedName>
    <definedName name="AXZC" localSheetId="49">#REF!</definedName>
    <definedName name="AXZC" localSheetId="48">#REF!</definedName>
    <definedName name="AXZC" localSheetId="47">#REF!</definedName>
    <definedName name="AXZC" localSheetId="46">#REF!</definedName>
    <definedName name="AXZC" localSheetId="45">#REF!</definedName>
    <definedName name="AXZC" localSheetId="2">#REF!</definedName>
    <definedName name="AXZC">#REF!</definedName>
    <definedName name="b" localSheetId="25">#REF!</definedName>
    <definedName name="b" localSheetId="52">#REF!</definedName>
    <definedName name="b" localSheetId="33">#REF!</definedName>
    <definedName name="b" localSheetId="28">#REF!</definedName>
    <definedName name="b" localSheetId="27">#REF!</definedName>
    <definedName name="b">#REF!</definedName>
    <definedName name="base2" localSheetId="1">'[3]VA Jan-Jun 2004'!#REF!</definedName>
    <definedName name="base2" localSheetId="4">'[3]VA Jan-Jun 2004'!#REF!</definedName>
    <definedName name="base2" localSheetId="25">'[3]VA Jan-Jun 2004'!#REF!</definedName>
    <definedName name="base2" localSheetId="52">'[3]VA Jan-Jun 2004'!#REF!</definedName>
    <definedName name="base2" localSheetId="7">'[3]VA Jan-Jun 2004'!#REF!</definedName>
    <definedName name="base2" localSheetId="5">'[3]VA Jan-Jun 2004'!#REF!</definedName>
    <definedName name="base2" localSheetId="42">'[3]VA Jan-Jun 2004'!#REF!</definedName>
    <definedName name="base2" localSheetId="38">'[3]VA Jan-Jun 2004'!#REF!</definedName>
    <definedName name="base2" localSheetId="36">'[3]VA Jan-Jun 2004'!#REF!</definedName>
    <definedName name="base2" localSheetId="33">'[3]VA Jan-Jun 2004'!#REF!</definedName>
    <definedName name="base2" localSheetId="31">'[3]VA Jan-Jun 2004'!#REF!</definedName>
    <definedName name="base2" localSheetId="28">'[3]VA Jan-Jun 2004'!#REF!</definedName>
    <definedName name="base2" localSheetId="27">'[3]VA Jan-Jun 2004'!#REF!</definedName>
    <definedName name="base2" localSheetId="23">'[3]VA Jan-Jun 2004'!#REF!</definedName>
    <definedName name="base2" localSheetId="22">'[3]VA Jan-Jun 2004'!#REF!</definedName>
    <definedName name="base2" localSheetId="21">'[3]VA Jan-Jun 2004'!#REF!</definedName>
    <definedName name="base2" localSheetId="20">'[3]VA Jan-Jun 2004'!#REF!</definedName>
    <definedName name="base2" localSheetId="19">'[3]VA Jan-Jun 2004'!#REF!</definedName>
    <definedName name="base2" localSheetId="18">'[3]VA Jan-Jun 2004'!#REF!</definedName>
    <definedName name="base2" localSheetId="17">'[3]VA Jan-Jun 2004'!#REF!</definedName>
    <definedName name="base2" localSheetId="16">'[3]VA Jan-Jun 2004'!#REF!</definedName>
    <definedName name="base2" localSheetId="15">'[3]VA Jan-Jun 2004'!#REF!</definedName>
    <definedName name="base2" localSheetId="14">'[3]VA Jan-Jun 2004'!#REF!</definedName>
    <definedName name="base2" localSheetId="13">'[3]VA Jan-Jun 2004'!#REF!</definedName>
    <definedName name="base2" localSheetId="11">'[3]VA Jan-Jun 2004'!#REF!</definedName>
    <definedName name="base2" localSheetId="10">'[3]VA Jan-Jun 2004'!#REF!</definedName>
    <definedName name="base2" localSheetId="9">'[3]VA Jan-Jun 2004'!#REF!</definedName>
    <definedName name="base2" localSheetId="49">'[3]VA Jan-Jun 2004'!#REF!</definedName>
    <definedName name="base2" localSheetId="48">'[3]VA Jan-Jun 2004'!#REF!</definedName>
    <definedName name="base2" localSheetId="47">'[3]VA Jan-Jun 2004'!#REF!</definedName>
    <definedName name="base2" localSheetId="46">'[3]VA Jan-Jun 2004'!#REF!</definedName>
    <definedName name="base2" localSheetId="45">'[3]VA Jan-Jun 2004'!#REF!</definedName>
    <definedName name="base2" localSheetId="2">'[3]VA Jan-Jun 2004'!#REF!</definedName>
    <definedName name="base2">'[3]VA Jan-Jun 2004'!#REF!</definedName>
    <definedName name="Bases" localSheetId="1">'[4]VA Jan-Jun 2004'!#REF!</definedName>
    <definedName name="Bases" localSheetId="4">'[4]VA Jan-Jun 2004'!#REF!</definedName>
    <definedName name="Bases" localSheetId="25">'[4]VA Jan-Jun 2004'!#REF!</definedName>
    <definedName name="Bases" localSheetId="52">'[4]VA Jan-Jun 2004'!#REF!</definedName>
    <definedName name="Bases" localSheetId="7">'[4]VA Jan-Jun 2004'!#REF!</definedName>
    <definedName name="Bases" localSheetId="5">'[4]VA Jan-Jun 2004'!#REF!</definedName>
    <definedName name="Bases" localSheetId="42">'[4]VA Jan-Jun 2004'!#REF!</definedName>
    <definedName name="Bases" localSheetId="38">'[4]VA Jan-Jun 2004'!#REF!</definedName>
    <definedName name="Bases" localSheetId="36">'[4]VA Jan-Jun 2004'!#REF!</definedName>
    <definedName name="Bases" localSheetId="33">'[4]VA Jan-Jun 2004'!#REF!</definedName>
    <definedName name="Bases" localSheetId="31">'[4]VA Jan-Jun 2004'!#REF!</definedName>
    <definedName name="Bases" localSheetId="28">'[4]VA Jan-Jun 2004'!#REF!</definedName>
    <definedName name="Bases" localSheetId="27">'[4]VA Jan-Jun 2004'!#REF!</definedName>
    <definedName name="Bases" localSheetId="23">'[4]VA Jan-Jun 2004'!#REF!</definedName>
    <definedName name="Bases" localSheetId="22">'[4]VA Jan-Jun 2004'!#REF!</definedName>
    <definedName name="Bases" localSheetId="21">'[4]VA Jan-Jun 2004'!#REF!</definedName>
    <definedName name="Bases" localSheetId="20">'[4]VA Jan-Jun 2004'!#REF!</definedName>
    <definedName name="Bases" localSheetId="19">'[4]VA Jan-Jun 2004'!#REF!</definedName>
    <definedName name="Bases" localSheetId="18">'[4]VA Jan-Jun 2004'!#REF!</definedName>
    <definedName name="Bases" localSheetId="17">'[4]VA Jan-Jun 2004'!#REF!</definedName>
    <definedName name="Bases" localSheetId="16">'[4]VA Jan-Jun 2004'!#REF!</definedName>
    <definedName name="Bases" localSheetId="15">'[4]VA Jan-Jun 2004'!#REF!</definedName>
    <definedName name="Bases" localSheetId="14">'[4]VA Jan-Jun 2004'!#REF!</definedName>
    <definedName name="Bases" localSheetId="13">'[4]VA Jan-Jun 2004'!#REF!</definedName>
    <definedName name="Bases" localSheetId="11">'[4]VA Jan-Jun 2004'!#REF!</definedName>
    <definedName name="Bases" localSheetId="10">'[4]VA Jan-Jun 2004'!#REF!</definedName>
    <definedName name="Bases" localSheetId="9">'[4]VA Jan-Jun 2004'!#REF!</definedName>
    <definedName name="Bases" localSheetId="49">'[4]VA Jan-Jun 2004'!#REF!</definedName>
    <definedName name="Bases" localSheetId="48">'[4]VA Jan-Jun 2004'!#REF!</definedName>
    <definedName name="Bases" localSheetId="47">'[4]VA Jan-Jun 2004'!#REF!</definedName>
    <definedName name="Bases" localSheetId="46">'[4]VA Jan-Jun 2004'!#REF!</definedName>
    <definedName name="Bases" localSheetId="45">'[4]VA Jan-Jun 2004'!#REF!</definedName>
    <definedName name="Bases" localSheetId="2">'[4]VA Jan-Jun 2004'!#REF!</definedName>
    <definedName name="Bases">'[4]VA Jan-Jun 2004'!#REF!</definedName>
    <definedName name="BestFit" localSheetId="1">#REF!</definedName>
    <definedName name="BestFit" localSheetId="4">#REF!</definedName>
    <definedName name="BestFit" localSheetId="25">#REF!</definedName>
    <definedName name="BestFit" localSheetId="52">#REF!</definedName>
    <definedName name="BestFit" localSheetId="7">#REF!</definedName>
    <definedName name="BestFit" localSheetId="5">#REF!</definedName>
    <definedName name="BestFit" localSheetId="42">#REF!</definedName>
    <definedName name="BestFit" localSheetId="38">#REF!</definedName>
    <definedName name="BestFit" localSheetId="36">#REF!</definedName>
    <definedName name="BestFit" localSheetId="33">#REF!</definedName>
    <definedName name="BestFit" localSheetId="31">#REF!</definedName>
    <definedName name="BestFit" localSheetId="28">#REF!</definedName>
    <definedName name="BestFit" localSheetId="27">#REF!</definedName>
    <definedName name="BestFit" localSheetId="23">#REF!</definedName>
    <definedName name="BestFit" localSheetId="22">#REF!</definedName>
    <definedName name="BestFit" localSheetId="21">#REF!</definedName>
    <definedName name="BestFit" localSheetId="20">#REF!</definedName>
    <definedName name="BestFit" localSheetId="19">#REF!</definedName>
    <definedName name="BestFit" localSheetId="18">#REF!</definedName>
    <definedName name="BestFit" localSheetId="17">#REF!</definedName>
    <definedName name="BestFit" localSheetId="16">#REF!</definedName>
    <definedName name="BestFit" localSheetId="15">#REF!</definedName>
    <definedName name="BestFit" localSheetId="14">#REF!</definedName>
    <definedName name="BestFit" localSheetId="13">#REF!</definedName>
    <definedName name="BestFit" localSheetId="11">#REF!</definedName>
    <definedName name="BestFit" localSheetId="10">#REF!</definedName>
    <definedName name="BestFit" localSheetId="9">#REF!</definedName>
    <definedName name="BestFit" localSheetId="49">#REF!</definedName>
    <definedName name="BestFit" localSheetId="48">#REF!</definedName>
    <definedName name="BestFit" localSheetId="47">#REF!</definedName>
    <definedName name="BestFit" localSheetId="46">#REF!</definedName>
    <definedName name="BestFit" localSheetId="45">#REF!</definedName>
    <definedName name="BestFit" localSheetId="2">#REF!</definedName>
    <definedName name="BestFit">#REF!</definedName>
    <definedName name="bvd" localSheetId="1">#REF!</definedName>
    <definedName name="bvd" localSheetId="4">#REF!</definedName>
    <definedName name="bvd" localSheetId="25">#REF!</definedName>
    <definedName name="bvd" localSheetId="52">#REF!</definedName>
    <definedName name="bvd" localSheetId="7">#REF!</definedName>
    <definedName name="bvd" localSheetId="5">#REF!</definedName>
    <definedName name="bvd" localSheetId="42">#REF!</definedName>
    <definedName name="bvd" localSheetId="38">#REF!</definedName>
    <definedName name="bvd" localSheetId="36">#REF!</definedName>
    <definedName name="bvd" localSheetId="33">#REF!</definedName>
    <definedName name="bvd" localSheetId="31">#REF!</definedName>
    <definedName name="bvd" localSheetId="28">#REF!</definedName>
    <definedName name="bvd" localSheetId="27">#REF!</definedName>
    <definedName name="bvd" localSheetId="23">#REF!</definedName>
    <definedName name="bvd" localSheetId="22">#REF!</definedName>
    <definedName name="bvd" localSheetId="21">#REF!</definedName>
    <definedName name="bvd" localSheetId="20">#REF!</definedName>
    <definedName name="bvd" localSheetId="19">#REF!</definedName>
    <definedName name="bvd" localSheetId="18">#REF!</definedName>
    <definedName name="bvd" localSheetId="17">#REF!</definedName>
    <definedName name="bvd" localSheetId="16">#REF!</definedName>
    <definedName name="bvd" localSheetId="15">#REF!</definedName>
    <definedName name="bvd" localSheetId="14">#REF!</definedName>
    <definedName name="bvd" localSheetId="13">#REF!</definedName>
    <definedName name="bvd" localSheetId="9">#REF!</definedName>
    <definedName name="bvd" localSheetId="49">#REF!</definedName>
    <definedName name="bvd" localSheetId="48">#REF!</definedName>
    <definedName name="bvd" localSheetId="47">#REF!</definedName>
    <definedName name="bvd" localSheetId="46">#REF!</definedName>
    <definedName name="bvd" localSheetId="45">#REF!</definedName>
    <definedName name="bvd" localSheetId="2">#REF!</definedName>
    <definedName name="bvd">#REF!</definedName>
    <definedName name="ChangeVS" localSheetId="1">'[5]VA vs VD'!#REF!</definedName>
    <definedName name="ChangeVS" localSheetId="4">'[5]VA vs VD'!#REF!</definedName>
    <definedName name="ChangeVS" localSheetId="25">'[5]VA vs VD'!#REF!</definedName>
    <definedName name="ChangeVS" localSheetId="52">'[5]VA vs VD'!#REF!</definedName>
    <definedName name="ChangeVS" localSheetId="7">'[5]VA vs VD'!#REF!</definedName>
    <definedName name="ChangeVS" localSheetId="5">'[5]VA vs VD'!#REF!</definedName>
    <definedName name="ChangeVS" localSheetId="42">'[5]VA vs VD'!#REF!</definedName>
    <definedName name="ChangeVS" localSheetId="38">'[5]VA vs VD'!#REF!</definedName>
    <definedName name="ChangeVS" localSheetId="36">'[5]VA vs VD'!#REF!</definedName>
    <definedName name="ChangeVS" localSheetId="33">'[5]VA vs VD'!#REF!</definedName>
    <definedName name="ChangeVS" localSheetId="31">'[5]VA vs VD'!#REF!</definedName>
    <definedName name="ChangeVS" localSheetId="28">'[5]VA vs VD'!#REF!</definedName>
    <definedName name="ChangeVS" localSheetId="27">'[5]VA vs VD'!#REF!</definedName>
    <definedName name="ChangeVS" localSheetId="23">'[5]VA vs VD'!#REF!</definedName>
    <definedName name="ChangeVS" localSheetId="22">'[5]VA vs VD'!#REF!</definedName>
    <definedName name="ChangeVS" localSheetId="21">'[5]VA vs VD'!#REF!</definedName>
    <definedName name="ChangeVS" localSheetId="20">'[5]VA vs VD'!#REF!</definedName>
    <definedName name="ChangeVS" localSheetId="19">'[5]VA vs VD'!#REF!</definedName>
    <definedName name="ChangeVS" localSheetId="18">'[5]VA vs VD'!#REF!</definedName>
    <definedName name="ChangeVS" localSheetId="17">'[5]VA vs VD'!#REF!</definedName>
    <definedName name="ChangeVS" localSheetId="16">'[5]VA vs VD'!#REF!</definedName>
    <definedName name="ChangeVS" localSheetId="15">'[5]VA vs VD'!#REF!</definedName>
    <definedName name="ChangeVS" localSheetId="14">'[5]VA vs VD'!#REF!</definedName>
    <definedName name="ChangeVS" localSheetId="13">'[5]VA vs VD'!#REF!</definedName>
    <definedName name="ChangeVS" localSheetId="11">'[5]VA vs VD'!#REF!</definedName>
    <definedName name="ChangeVS" localSheetId="10">'[5]VA vs VD'!#REF!</definedName>
    <definedName name="ChangeVS" localSheetId="9">'[5]VA vs VD'!#REF!</definedName>
    <definedName name="ChangeVS" localSheetId="49">'[5]VA vs VD'!#REF!</definedName>
    <definedName name="ChangeVS" localSheetId="48">'[5]VA vs VD'!#REF!</definedName>
    <definedName name="ChangeVS" localSheetId="47">'[5]VA vs VD'!#REF!</definedName>
    <definedName name="ChangeVS" localSheetId="46">'[5]VA vs VD'!#REF!</definedName>
    <definedName name="ChangeVS" localSheetId="45">'[5]VA vs VD'!#REF!</definedName>
    <definedName name="ChangeVS" localSheetId="2">'[5]VA vs VD'!#REF!</definedName>
    <definedName name="ChangeVS">'[5]VA vs VD'!#REF!</definedName>
    <definedName name="ChangeVS2" localSheetId="1">#REF!</definedName>
    <definedName name="ChangeVS2" localSheetId="4">#REF!</definedName>
    <definedName name="ChangeVS2" localSheetId="25">#REF!</definedName>
    <definedName name="ChangeVS2" localSheetId="52">#REF!</definedName>
    <definedName name="ChangeVS2" localSheetId="7">#REF!</definedName>
    <definedName name="ChangeVS2" localSheetId="5">#REF!</definedName>
    <definedName name="ChangeVS2" localSheetId="42">#REF!</definedName>
    <definedName name="ChangeVS2" localSheetId="38">#REF!</definedName>
    <definedName name="ChangeVS2" localSheetId="36">#REF!</definedName>
    <definedName name="ChangeVS2" localSheetId="33">#REF!</definedName>
    <definedName name="ChangeVS2" localSheetId="31">#REF!</definedName>
    <definedName name="ChangeVS2" localSheetId="28">#REF!</definedName>
    <definedName name="ChangeVS2" localSheetId="27">#REF!</definedName>
    <definedName name="ChangeVS2" localSheetId="23">#REF!</definedName>
    <definedName name="ChangeVS2" localSheetId="22">#REF!</definedName>
    <definedName name="ChangeVS2" localSheetId="21">#REF!</definedName>
    <definedName name="ChangeVS2" localSheetId="20">#REF!</definedName>
    <definedName name="ChangeVS2" localSheetId="19">#REF!</definedName>
    <definedName name="ChangeVS2" localSheetId="18">#REF!</definedName>
    <definedName name="ChangeVS2" localSheetId="17">#REF!</definedName>
    <definedName name="ChangeVS2" localSheetId="16">#REF!</definedName>
    <definedName name="ChangeVS2" localSheetId="15">#REF!</definedName>
    <definedName name="ChangeVS2" localSheetId="14">#REF!</definedName>
    <definedName name="ChangeVS2" localSheetId="13">#REF!</definedName>
    <definedName name="ChangeVS2" localSheetId="11">#REF!</definedName>
    <definedName name="ChangeVS2" localSheetId="10">#REF!</definedName>
    <definedName name="ChangeVS2" localSheetId="9">#REF!</definedName>
    <definedName name="ChangeVS2" localSheetId="49">#REF!</definedName>
    <definedName name="ChangeVS2" localSheetId="48">#REF!</definedName>
    <definedName name="ChangeVS2" localSheetId="47">#REF!</definedName>
    <definedName name="ChangeVS2" localSheetId="46">#REF!</definedName>
    <definedName name="ChangeVS2" localSheetId="45">#REF!</definedName>
    <definedName name="ChangeVS2" localSheetId="2">#REF!</definedName>
    <definedName name="ChangeVS2">#REF!</definedName>
    <definedName name="_xlnm.Criteria" localSheetId="25">#REF!</definedName>
    <definedName name="_xlnm.Criteria" localSheetId="52">#REF!</definedName>
    <definedName name="_xlnm.Criteria" localSheetId="40">#REF!</definedName>
    <definedName name="_xlnm.Criteria" localSheetId="33">#REF!</definedName>
    <definedName name="_xlnm.Criteria" localSheetId="28">#REF!</definedName>
    <definedName name="_xlnm.Criteria" localSheetId="27">#REF!</definedName>
    <definedName name="_xlnm.Criteria">#REF!</definedName>
    <definedName name="CUADROSDELPAIS" localSheetId="25">#REF!</definedName>
    <definedName name="CUADROSDELPAIS" localSheetId="52">#REF!</definedName>
    <definedName name="CUADROSDELPAIS" localSheetId="40">#REF!</definedName>
    <definedName name="CUADROSDELPAIS" localSheetId="33">#REF!</definedName>
    <definedName name="CUADROSDELPAIS" localSheetId="28">#REF!</definedName>
    <definedName name="CUADROSDELPAIS" localSheetId="27">#REF!</definedName>
    <definedName name="CUADROSDELPAIS">#REF!</definedName>
    <definedName name="d" localSheetId="25">#REF!</definedName>
    <definedName name="d" localSheetId="52">#REF!</definedName>
    <definedName name="d" localSheetId="33">#REF!</definedName>
    <definedName name="d" localSheetId="28">#REF!</definedName>
    <definedName name="d" localSheetId="27">#REF!</definedName>
    <definedName name="d">#REF!</definedName>
    <definedName name="Data" localSheetId="1">'[6]１．.経済活動別県内総生産'!#REF!</definedName>
    <definedName name="Data" localSheetId="4">'[6]１．.経済活動別県内総生産'!#REF!</definedName>
    <definedName name="Data" localSheetId="25">'[6]１．.経済活動別県内総生産'!#REF!</definedName>
    <definedName name="Data" localSheetId="52">'[6]１．.経済活動別県内総生産'!#REF!</definedName>
    <definedName name="Data" localSheetId="7">'[6]１．.経済活動別県内総生産'!#REF!</definedName>
    <definedName name="Data" localSheetId="5">'[6]１．.経済活動別県内総生産'!#REF!</definedName>
    <definedName name="Data" localSheetId="42">'[6]１．.経済活動別県内総生産'!#REF!</definedName>
    <definedName name="Data" localSheetId="38">'[6]１．.経済活動別県内総生産'!#REF!</definedName>
    <definedName name="Data" localSheetId="36">'[6]１．.経済活動別県内総生産'!#REF!</definedName>
    <definedName name="Data" localSheetId="33">'[6]１．.経済活動別県内総生産'!#REF!</definedName>
    <definedName name="Data" localSheetId="31">'[6]１．.経済活動別県内総生産'!#REF!</definedName>
    <definedName name="Data" localSheetId="28">'[6]１．.経済活動別県内総生産'!#REF!</definedName>
    <definedName name="Data" localSheetId="27">'[6]１．.経済活動別県内総生産'!#REF!</definedName>
    <definedName name="Data" localSheetId="23">'[6]１．.経済活動別県内総生産'!#REF!</definedName>
    <definedName name="Data" localSheetId="22">'[6]１．.経済活動別県内総生産'!#REF!</definedName>
    <definedName name="Data" localSheetId="21">'[6]１．.経済活動別県内総生産'!#REF!</definedName>
    <definedName name="Data" localSheetId="20">'[6]１．.経済活動別県内総生産'!#REF!</definedName>
    <definedName name="Data" localSheetId="19">'[6]１．.経済活動別県内総生産'!#REF!</definedName>
    <definedName name="Data" localSheetId="18">'[6]１．.経済活動別県内総生産'!#REF!</definedName>
    <definedName name="Data" localSheetId="17">'[6]１．.経済活動別県内総生産'!#REF!</definedName>
    <definedName name="Data" localSheetId="16">'[6]１．.経済活動別県内総生産'!#REF!</definedName>
    <definedName name="Data" localSheetId="15">'[6]１．.経済活動別県内総生産'!#REF!</definedName>
    <definedName name="Data" localSheetId="14">'[6]１．.経済活動別県内総生産'!#REF!</definedName>
    <definedName name="Data" localSheetId="13">'[6]１．.経済活動別県内総生産'!#REF!</definedName>
    <definedName name="Data" localSheetId="9">'[6]１．.経済活動別県内総生産'!#REF!</definedName>
    <definedName name="Data" localSheetId="49">'[6]１．.経済活動別県内総生産'!#REF!</definedName>
    <definedName name="Data" localSheetId="48">'[6]１．.経済活動別県内総生産'!#REF!</definedName>
    <definedName name="Data" localSheetId="47">'[6]１．.経済活動別県内総生産'!#REF!</definedName>
    <definedName name="Data" localSheetId="46">'[6]１．.経済活動別県内総生産'!#REF!</definedName>
    <definedName name="Data" localSheetId="45">'[6]１．.経済活動別県内総生産'!#REF!</definedName>
    <definedName name="Data" localSheetId="2">'[6]１．.経済活動別県内総生産'!#REF!</definedName>
    <definedName name="Data">'[6]１．.経済活動別県内総生産'!#REF!</definedName>
    <definedName name="_xlnm.Database" localSheetId="1">#REF!</definedName>
    <definedName name="_xlnm.Database" localSheetId="4">#REF!</definedName>
    <definedName name="_xlnm.Database" localSheetId="25">#REF!</definedName>
    <definedName name="_xlnm.Database" localSheetId="52">#REF!</definedName>
    <definedName name="_xlnm.Database" localSheetId="7">#REF!</definedName>
    <definedName name="_xlnm.Database" localSheetId="5">#REF!</definedName>
    <definedName name="_xlnm.Database" localSheetId="42">#REF!</definedName>
    <definedName name="_xlnm.Database" localSheetId="40">#REF!</definedName>
    <definedName name="_xlnm.Database" localSheetId="39">#REF!</definedName>
    <definedName name="_xlnm.Database" localSheetId="38">#REF!</definedName>
    <definedName name="_xlnm.Database" localSheetId="36">#REF!</definedName>
    <definedName name="_xlnm.Database" localSheetId="33">#REF!</definedName>
    <definedName name="_xlnm.Database" localSheetId="31">#REF!</definedName>
    <definedName name="_xlnm.Database" localSheetId="28">#REF!</definedName>
    <definedName name="_xlnm.Database" localSheetId="27">#REF!</definedName>
    <definedName name="_xlnm.Database" localSheetId="23">#REF!</definedName>
    <definedName name="_xlnm.Database" localSheetId="22">#REF!</definedName>
    <definedName name="_xlnm.Database" localSheetId="21">#REF!</definedName>
    <definedName name="_xlnm.Database" localSheetId="20">#REF!</definedName>
    <definedName name="_xlnm.Database" localSheetId="19">#REF!</definedName>
    <definedName name="_xlnm.Database" localSheetId="18">#REF!</definedName>
    <definedName name="_xlnm.Database" localSheetId="17">#REF!</definedName>
    <definedName name="_xlnm.Database" localSheetId="16">#REF!</definedName>
    <definedName name="_xlnm.Database" localSheetId="15">#REF!</definedName>
    <definedName name="_xlnm.Database" localSheetId="14">#REF!</definedName>
    <definedName name="_xlnm.Database" localSheetId="13">#REF!</definedName>
    <definedName name="_xlnm.Database" localSheetId="9">#REF!</definedName>
    <definedName name="_xlnm.Database" localSheetId="49">#REF!</definedName>
    <definedName name="_xlnm.Database" localSheetId="48">#REF!</definedName>
    <definedName name="_xlnm.Database" localSheetId="47">#REF!</definedName>
    <definedName name="_xlnm.Database" localSheetId="46">#REF!</definedName>
    <definedName name="_xlnm.Database" localSheetId="45">#REF!</definedName>
    <definedName name="_xlnm.Database" localSheetId="2">#REF!</definedName>
    <definedName name="_xlnm.Database">#REF!</definedName>
    <definedName name="DataEnd" localSheetId="1">'[6]１．.経済活動別県内総生産'!#REF!</definedName>
    <definedName name="DataEnd" localSheetId="4">'[6]１．.経済活動別県内総生産'!#REF!</definedName>
    <definedName name="DataEnd" localSheetId="25">'[6]１．.経済活動別県内総生産'!#REF!</definedName>
    <definedName name="DataEnd" localSheetId="52">'[6]１．.経済活動別県内総生産'!#REF!</definedName>
    <definedName name="DataEnd" localSheetId="7">'[6]１．.経済活動別県内総生産'!#REF!</definedName>
    <definedName name="DataEnd" localSheetId="5">'[6]１．.経済活動別県内総生産'!#REF!</definedName>
    <definedName name="DataEnd" localSheetId="42">'[6]１．.経済活動別県内総生産'!#REF!</definedName>
    <definedName name="DataEnd" localSheetId="38">'[6]１．.経済活動別県内総生産'!#REF!</definedName>
    <definedName name="DataEnd" localSheetId="36">'[6]１．.経済活動別県内総生産'!#REF!</definedName>
    <definedName name="DataEnd" localSheetId="33">'[6]１．.経済活動別県内総生産'!#REF!</definedName>
    <definedName name="DataEnd" localSheetId="31">'[6]１．.経済活動別県内総生産'!#REF!</definedName>
    <definedName name="DataEnd" localSheetId="28">'[6]１．.経済活動別県内総生産'!#REF!</definedName>
    <definedName name="DataEnd" localSheetId="27">'[6]１．.経済活動別県内総生産'!#REF!</definedName>
    <definedName name="DataEnd" localSheetId="23">'[6]１．.経済活動別県内総生産'!#REF!</definedName>
    <definedName name="DataEnd" localSheetId="22">'[6]１．.経済活動別県内総生産'!#REF!</definedName>
    <definedName name="DataEnd" localSheetId="21">'[6]１．.経済活動別県内総生産'!#REF!</definedName>
    <definedName name="DataEnd" localSheetId="20">'[6]１．.経済活動別県内総生産'!#REF!</definedName>
    <definedName name="DataEnd" localSheetId="19">'[6]１．.経済活動別県内総生産'!#REF!</definedName>
    <definedName name="DataEnd" localSheetId="18">'[6]１．.経済活動別県内総生産'!#REF!</definedName>
    <definedName name="DataEnd" localSheetId="17">'[6]１．.経済活動別県内総生産'!#REF!</definedName>
    <definedName name="DataEnd" localSheetId="16">'[6]１．.経済活動別県内総生産'!#REF!</definedName>
    <definedName name="DataEnd" localSheetId="15">'[6]１．.経済活動別県内総生産'!#REF!</definedName>
    <definedName name="DataEnd" localSheetId="14">'[6]１．.経済活動別県内総生産'!#REF!</definedName>
    <definedName name="DataEnd" localSheetId="13">'[6]１．.経済活動別県内総生産'!#REF!</definedName>
    <definedName name="DataEnd" localSheetId="9">'[6]１．.経済活動別県内総生産'!#REF!</definedName>
    <definedName name="DataEnd" localSheetId="49">'[6]１．.経済活動別県内総生産'!#REF!</definedName>
    <definedName name="DataEnd" localSheetId="48">'[6]１．.経済活動別県内総生産'!#REF!</definedName>
    <definedName name="DataEnd" localSheetId="47">'[6]１．.経済活動別県内総生産'!#REF!</definedName>
    <definedName name="DataEnd" localSheetId="46">'[6]１．.経済活動別県内総生産'!#REF!</definedName>
    <definedName name="DataEnd" localSheetId="45">'[6]１．.経済活動別県内総生産'!#REF!</definedName>
    <definedName name="DataEnd" localSheetId="2">'[6]１．.経済活動別県内総生産'!#REF!</definedName>
    <definedName name="DataEnd">'[6]１．.経済活動別県内総生産'!#REF!</definedName>
    <definedName name="DATES" localSheetId="25">#REF!</definedName>
    <definedName name="DATES" localSheetId="52">#REF!</definedName>
    <definedName name="DATES" localSheetId="40">#REF!</definedName>
    <definedName name="DATES" localSheetId="33">#REF!</definedName>
    <definedName name="DATES" localSheetId="28">#REF!</definedName>
    <definedName name="DATES" localSheetId="27">#REF!</definedName>
    <definedName name="DATES">#REF!</definedName>
    <definedName name="DD" localSheetId="25">#REF!</definedName>
    <definedName name="DD" localSheetId="52">#REF!</definedName>
    <definedName name="DD" localSheetId="40">#REF!</definedName>
    <definedName name="DD" localSheetId="33">#REF!</definedName>
    <definedName name="DD" localSheetId="28">#REF!</definedName>
    <definedName name="DD" localSheetId="27">#REF!</definedName>
    <definedName name="DD">#REF!</definedName>
    <definedName name="e" localSheetId="25">#REF!</definedName>
    <definedName name="e" localSheetId="52">#REF!</definedName>
    <definedName name="e" localSheetId="33">#REF!</definedName>
    <definedName name="e" localSheetId="28">#REF!</definedName>
    <definedName name="e" localSheetId="27">#REF!</definedName>
    <definedName name="e">#REF!</definedName>
    <definedName name="Eno_TM" localSheetId="1">'[7]1997  Table 1a Modified'!#REF!</definedName>
    <definedName name="Eno_TM" localSheetId="4">'[7]1997  Table 1a Modified'!#REF!</definedName>
    <definedName name="Eno_TM" localSheetId="25">'[7]1997  Table 1a Modified'!#REF!</definedName>
    <definedName name="Eno_TM" localSheetId="52">'[7]1997  Table 1a Modified'!#REF!</definedName>
    <definedName name="Eno_TM" localSheetId="7">'[7]1997  Table 1a Modified'!#REF!</definedName>
    <definedName name="Eno_TM" localSheetId="5">'[7]1997  Table 1a Modified'!#REF!</definedName>
    <definedName name="Eno_TM" localSheetId="42">'[7]1997  Table 1a Modified'!#REF!</definedName>
    <definedName name="Eno_TM" localSheetId="38">'[7]1997  Table 1a Modified'!#REF!</definedName>
    <definedName name="Eno_TM" localSheetId="36">'[7]1997  Table 1a Modified'!#REF!</definedName>
    <definedName name="Eno_TM" localSheetId="33">'[7]1997  Table 1a Modified'!#REF!</definedName>
    <definedName name="Eno_TM" localSheetId="31">'[7]1997  Table 1a Modified'!#REF!</definedName>
    <definedName name="Eno_TM" localSheetId="28">'[7]1997  Table 1a Modified'!#REF!</definedName>
    <definedName name="Eno_TM" localSheetId="27">'[7]1997  Table 1a Modified'!#REF!</definedName>
    <definedName name="Eno_TM" localSheetId="23">'[7]1997  Table 1a Modified'!#REF!</definedName>
    <definedName name="Eno_TM" localSheetId="22">'[7]1997  Table 1a Modified'!#REF!</definedName>
    <definedName name="Eno_TM" localSheetId="21">'[7]1997  Table 1a Modified'!#REF!</definedName>
    <definedName name="Eno_TM" localSheetId="20">'[7]1997  Table 1a Modified'!#REF!</definedName>
    <definedName name="Eno_TM" localSheetId="19">'[7]1997  Table 1a Modified'!#REF!</definedName>
    <definedName name="Eno_TM" localSheetId="18">'[7]1997  Table 1a Modified'!#REF!</definedName>
    <definedName name="Eno_TM" localSheetId="17">'[7]1997  Table 1a Modified'!#REF!</definedName>
    <definedName name="Eno_TM" localSheetId="16">'[7]1997  Table 1a Modified'!#REF!</definedName>
    <definedName name="Eno_TM" localSheetId="15">'[7]1997  Table 1a Modified'!#REF!</definedName>
    <definedName name="Eno_TM" localSheetId="14">'[7]1997  Table 1a Modified'!#REF!</definedName>
    <definedName name="Eno_TM" localSheetId="13">'[7]1997  Table 1a Modified'!#REF!</definedName>
    <definedName name="Eno_TM" localSheetId="9">'[7]1997  Table 1a Modified'!#REF!</definedName>
    <definedName name="Eno_TM" localSheetId="49">'[7]1997  Table 1a Modified'!#REF!</definedName>
    <definedName name="Eno_TM" localSheetId="48">'[7]1997  Table 1a Modified'!#REF!</definedName>
    <definedName name="Eno_TM" localSheetId="47">'[7]1997  Table 1a Modified'!#REF!</definedName>
    <definedName name="Eno_TM" localSheetId="46">'[7]1997  Table 1a Modified'!#REF!</definedName>
    <definedName name="Eno_TM" localSheetId="45">'[7]1997  Table 1a Modified'!#REF!</definedName>
    <definedName name="Eno_TM" localSheetId="2">'[7]1997  Table 1a Modified'!#REF!</definedName>
    <definedName name="Eno_TM">'[7]1997  Table 1a Modified'!#REF!</definedName>
    <definedName name="Eno_Tons" localSheetId="1">'[7]1997  Table 1a Modified'!#REF!</definedName>
    <definedName name="Eno_Tons" localSheetId="4">'[7]1997  Table 1a Modified'!#REF!</definedName>
    <definedName name="Eno_Tons" localSheetId="25">'[7]1997  Table 1a Modified'!#REF!</definedName>
    <definedName name="Eno_Tons" localSheetId="52">'[7]1997  Table 1a Modified'!#REF!</definedName>
    <definedName name="Eno_Tons" localSheetId="7">'[7]1997  Table 1a Modified'!#REF!</definedName>
    <definedName name="Eno_Tons" localSheetId="5">'[7]1997  Table 1a Modified'!#REF!</definedName>
    <definedName name="Eno_Tons" localSheetId="42">'[7]1997  Table 1a Modified'!#REF!</definedName>
    <definedName name="Eno_Tons" localSheetId="38">'[7]1997  Table 1a Modified'!#REF!</definedName>
    <definedName name="Eno_Tons" localSheetId="36">'[7]1997  Table 1a Modified'!#REF!</definedName>
    <definedName name="Eno_Tons" localSheetId="33">'[7]1997  Table 1a Modified'!#REF!</definedName>
    <definedName name="Eno_Tons" localSheetId="31">'[7]1997  Table 1a Modified'!#REF!</definedName>
    <definedName name="Eno_Tons" localSheetId="28">'[7]1997  Table 1a Modified'!#REF!</definedName>
    <definedName name="Eno_Tons" localSheetId="27">'[7]1997  Table 1a Modified'!#REF!</definedName>
    <definedName name="Eno_Tons" localSheetId="23">'[7]1997  Table 1a Modified'!#REF!</definedName>
    <definedName name="Eno_Tons" localSheetId="22">'[7]1997  Table 1a Modified'!#REF!</definedName>
    <definedName name="Eno_Tons" localSheetId="21">'[7]1997  Table 1a Modified'!#REF!</definedName>
    <definedName name="Eno_Tons" localSheetId="20">'[7]1997  Table 1a Modified'!#REF!</definedName>
    <definedName name="Eno_Tons" localSheetId="19">'[7]1997  Table 1a Modified'!#REF!</definedName>
    <definedName name="Eno_Tons" localSheetId="18">'[7]1997  Table 1a Modified'!#REF!</definedName>
    <definedName name="Eno_Tons" localSheetId="17">'[7]1997  Table 1a Modified'!#REF!</definedName>
    <definedName name="Eno_Tons" localSheetId="16">'[7]1997  Table 1a Modified'!#REF!</definedName>
    <definedName name="Eno_Tons" localSheetId="15">'[7]1997  Table 1a Modified'!#REF!</definedName>
    <definedName name="Eno_Tons" localSheetId="14">'[7]1997  Table 1a Modified'!#REF!</definedName>
    <definedName name="Eno_Tons" localSheetId="13">'[7]1997  Table 1a Modified'!#REF!</definedName>
    <definedName name="Eno_Tons" localSheetId="9">'[7]1997  Table 1a Modified'!#REF!</definedName>
    <definedName name="Eno_Tons" localSheetId="49">'[7]1997  Table 1a Modified'!#REF!</definedName>
    <definedName name="Eno_Tons" localSheetId="48">'[7]1997  Table 1a Modified'!#REF!</definedName>
    <definedName name="Eno_Tons" localSheetId="47">'[7]1997  Table 1a Modified'!#REF!</definedName>
    <definedName name="Eno_Tons" localSheetId="46">'[7]1997  Table 1a Modified'!#REF!</definedName>
    <definedName name="Eno_Tons" localSheetId="45">'[7]1997  Table 1a Modified'!#REF!</definedName>
    <definedName name="Eno_Tons" localSheetId="2">'[7]1997  Table 1a Modified'!#REF!</definedName>
    <definedName name="Eno_Tons">'[7]1997  Table 1a Modified'!#REF!</definedName>
    <definedName name="erdf" localSheetId="1">#REF!</definedName>
    <definedName name="erdf" localSheetId="4">#REF!</definedName>
    <definedName name="erdf" localSheetId="25">#REF!</definedName>
    <definedName name="erdf" localSheetId="52">#REF!</definedName>
    <definedName name="erdf" localSheetId="7">#REF!</definedName>
    <definedName name="erdf" localSheetId="5">#REF!</definedName>
    <definedName name="erdf" localSheetId="42">#REF!</definedName>
    <definedName name="erdf" localSheetId="38">#REF!</definedName>
    <definedName name="erdf" localSheetId="36">#REF!</definedName>
    <definedName name="erdf" localSheetId="33">#REF!</definedName>
    <definedName name="erdf" localSheetId="31">#REF!</definedName>
    <definedName name="erdf" localSheetId="28">#REF!</definedName>
    <definedName name="erdf" localSheetId="27">#REF!</definedName>
    <definedName name="erdf" localSheetId="23">#REF!</definedName>
    <definedName name="erdf" localSheetId="22">#REF!</definedName>
    <definedName name="erdf" localSheetId="21">#REF!</definedName>
    <definedName name="erdf" localSheetId="20">#REF!</definedName>
    <definedName name="erdf" localSheetId="19">#REF!</definedName>
    <definedName name="erdf" localSheetId="18">#REF!</definedName>
    <definedName name="erdf" localSheetId="17">#REF!</definedName>
    <definedName name="erdf" localSheetId="16">#REF!</definedName>
    <definedName name="erdf" localSheetId="15">#REF!</definedName>
    <definedName name="erdf" localSheetId="14">#REF!</definedName>
    <definedName name="erdf" localSheetId="13">#REF!</definedName>
    <definedName name="erdf" localSheetId="9">#REF!</definedName>
    <definedName name="erdf" localSheetId="49">#REF!</definedName>
    <definedName name="erdf" localSheetId="48">#REF!</definedName>
    <definedName name="erdf" localSheetId="47">#REF!</definedName>
    <definedName name="erdf" localSheetId="46">#REF!</definedName>
    <definedName name="erdf" localSheetId="45">#REF!</definedName>
    <definedName name="erdf" localSheetId="2">#REF!</definedName>
    <definedName name="erdf">#REF!</definedName>
    <definedName name="erxc" localSheetId="1">#REF!</definedName>
    <definedName name="erxc" localSheetId="4">#REF!</definedName>
    <definedName name="erxc" localSheetId="25">#REF!</definedName>
    <definedName name="erxc" localSheetId="52">#REF!</definedName>
    <definedName name="erxc" localSheetId="7">#REF!</definedName>
    <definedName name="erxc" localSheetId="5">#REF!</definedName>
    <definedName name="erxc" localSheetId="42">#REF!</definedName>
    <definedName name="erxc" localSheetId="38">#REF!</definedName>
    <definedName name="erxc" localSheetId="36">#REF!</definedName>
    <definedName name="erxc" localSheetId="33">#REF!</definedName>
    <definedName name="erxc" localSheetId="31">#REF!</definedName>
    <definedName name="erxc" localSheetId="28">#REF!</definedName>
    <definedName name="erxc" localSheetId="27">#REF!</definedName>
    <definedName name="erxc" localSheetId="23">#REF!</definedName>
    <definedName name="erxc" localSheetId="22">#REF!</definedName>
    <definedName name="erxc" localSheetId="21">#REF!</definedName>
    <definedName name="erxc" localSheetId="20">#REF!</definedName>
    <definedName name="erxc" localSheetId="19">#REF!</definedName>
    <definedName name="erxc" localSheetId="18">#REF!</definedName>
    <definedName name="erxc" localSheetId="17">#REF!</definedName>
    <definedName name="erxc" localSheetId="16">#REF!</definedName>
    <definedName name="erxc" localSheetId="15">#REF!</definedName>
    <definedName name="erxc" localSheetId="14">#REF!</definedName>
    <definedName name="erxc" localSheetId="13">#REF!</definedName>
    <definedName name="erxc" localSheetId="9">#REF!</definedName>
    <definedName name="erxc" localSheetId="49">#REF!</definedName>
    <definedName name="erxc" localSheetId="48">#REF!</definedName>
    <definedName name="erxc" localSheetId="47">#REF!</definedName>
    <definedName name="erxc" localSheetId="46">#REF!</definedName>
    <definedName name="erxc" localSheetId="45">#REF!</definedName>
    <definedName name="erxc" localSheetId="2">#REF!</definedName>
    <definedName name="erxc">#REF!</definedName>
    <definedName name="Exceptions" localSheetId="1">'[5]VA vs VD'!#REF!</definedName>
    <definedName name="Exceptions" localSheetId="4">'[5]VA vs VD'!#REF!</definedName>
    <definedName name="Exceptions" localSheetId="25">'[5]VA vs VD'!#REF!</definedName>
    <definedName name="Exceptions" localSheetId="52">'[5]VA vs VD'!#REF!</definedName>
    <definedName name="Exceptions" localSheetId="7">'[5]VA vs VD'!#REF!</definedName>
    <definedName name="Exceptions" localSheetId="5">'[5]VA vs VD'!#REF!</definedName>
    <definedName name="Exceptions" localSheetId="42">'[5]VA vs VD'!#REF!</definedName>
    <definedName name="Exceptions" localSheetId="38">'[5]VA vs VD'!#REF!</definedName>
    <definedName name="Exceptions" localSheetId="36">'[5]VA vs VD'!#REF!</definedName>
    <definedName name="Exceptions" localSheetId="33">'[5]VA vs VD'!#REF!</definedName>
    <definedName name="Exceptions" localSheetId="31">'[5]VA vs VD'!#REF!</definedName>
    <definedName name="Exceptions" localSheetId="28">'[5]VA vs VD'!#REF!</definedName>
    <definedName name="Exceptions" localSheetId="27">'[5]VA vs VD'!#REF!</definedName>
    <definedName name="Exceptions" localSheetId="23">'[5]VA vs VD'!#REF!</definedName>
    <definedName name="Exceptions" localSheetId="22">'[5]VA vs VD'!#REF!</definedName>
    <definedName name="Exceptions" localSheetId="21">'[5]VA vs VD'!#REF!</definedName>
    <definedName name="Exceptions" localSheetId="20">'[5]VA vs VD'!#REF!</definedName>
    <definedName name="Exceptions" localSheetId="19">'[5]VA vs VD'!#REF!</definedName>
    <definedName name="Exceptions" localSheetId="18">'[5]VA vs VD'!#REF!</definedName>
    <definedName name="Exceptions" localSheetId="17">'[5]VA vs VD'!#REF!</definedName>
    <definedName name="Exceptions" localSheetId="16">'[5]VA vs VD'!#REF!</definedName>
    <definedName name="Exceptions" localSheetId="15">'[5]VA vs VD'!#REF!</definedName>
    <definedName name="Exceptions" localSheetId="14">'[5]VA vs VD'!#REF!</definedName>
    <definedName name="Exceptions" localSheetId="13">'[5]VA vs VD'!#REF!</definedName>
    <definedName name="Exceptions" localSheetId="11">'[5]VA vs VD'!#REF!</definedName>
    <definedName name="Exceptions" localSheetId="10">'[5]VA vs VD'!#REF!</definedName>
    <definedName name="Exceptions" localSheetId="9">'[5]VA vs VD'!#REF!</definedName>
    <definedName name="Exceptions" localSheetId="49">'[5]VA vs VD'!#REF!</definedName>
    <definedName name="Exceptions" localSheetId="48">'[5]VA vs VD'!#REF!</definedName>
    <definedName name="Exceptions" localSheetId="47">'[5]VA vs VD'!#REF!</definedName>
    <definedName name="Exceptions" localSheetId="46">'[5]VA vs VD'!#REF!</definedName>
    <definedName name="Exceptions" localSheetId="45">'[5]VA vs VD'!#REF!</definedName>
    <definedName name="Exceptions" localSheetId="2">'[5]VA vs VD'!#REF!</definedName>
    <definedName name="Exceptions">'[5]VA vs VD'!#REF!</definedName>
    <definedName name="Exceptions2" localSheetId="1">#REF!</definedName>
    <definedName name="Exceptions2" localSheetId="4">#REF!</definedName>
    <definedName name="Exceptions2" localSheetId="25">#REF!</definedName>
    <definedName name="Exceptions2" localSheetId="52">#REF!</definedName>
    <definedName name="Exceptions2" localSheetId="7">#REF!</definedName>
    <definedName name="Exceptions2" localSheetId="5">#REF!</definedName>
    <definedName name="Exceptions2" localSheetId="42">#REF!</definedName>
    <definedName name="Exceptions2" localSheetId="38">#REF!</definedName>
    <definedName name="Exceptions2" localSheetId="36">#REF!</definedName>
    <definedName name="Exceptions2" localSheetId="33">#REF!</definedName>
    <definedName name="Exceptions2" localSheetId="31">#REF!</definedName>
    <definedName name="Exceptions2" localSheetId="28">#REF!</definedName>
    <definedName name="Exceptions2" localSheetId="27">#REF!</definedName>
    <definedName name="Exceptions2" localSheetId="23">#REF!</definedName>
    <definedName name="Exceptions2" localSheetId="22">#REF!</definedName>
    <definedName name="Exceptions2" localSheetId="21">#REF!</definedName>
    <definedName name="Exceptions2" localSheetId="20">#REF!</definedName>
    <definedName name="Exceptions2" localSheetId="19">#REF!</definedName>
    <definedName name="Exceptions2" localSheetId="18">#REF!</definedName>
    <definedName name="Exceptions2" localSheetId="17">#REF!</definedName>
    <definedName name="Exceptions2" localSheetId="16">#REF!</definedName>
    <definedName name="Exceptions2" localSheetId="15">#REF!</definedName>
    <definedName name="Exceptions2" localSheetId="14">#REF!</definedName>
    <definedName name="Exceptions2" localSheetId="13">#REF!</definedName>
    <definedName name="Exceptions2" localSheetId="11">#REF!</definedName>
    <definedName name="Exceptions2" localSheetId="10">#REF!</definedName>
    <definedName name="Exceptions2" localSheetId="9">#REF!</definedName>
    <definedName name="Exceptions2" localSheetId="49">#REF!</definedName>
    <definedName name="Exceptions2" localSheetId="48">#REF!</definedName>
    <definedName name="Exceptions2" localSheetId="47">#REF!</definedName>
    <definedName name="Exceptions2" localSheetId="46">#REF!</definedName>
    <definedName name="Exceptions2" localSheetId="45">#REF!</definedName>
    <definedName name="Exceptions2" localSheetId="2">#REF!</definedName>
    <definedName name="Exceptions2">#REF!</definedName>
    <definedName name="f" localSheetId="25">#REF!</definedName>
    <definedName name="f" localSheetId="52">#REF!</definedName>
    <definedName name="f" localSheetId="33">#REF!</definedName>
    <definedName name="f" localSheetId="28">#REF!</definedName>
    <definedName name="f" localSheetId="27">#REF!</definedName>
    <definedName name="f">#REF!</definedName>
    <definedName name="G" localSheetId="1">#REF!</definedName>
    <definedName name="G" localSheetId="4">#REF!</definedName>
    <definedName name="g" localSheetId="25">#REF!</definedName>
    <definedName name="G" localSheetId="52">#REF!</definedName>
    <definedName name="G" localSheetId="7">#REF!</definedName>
    <definedName name="G" localSheetId="5">#REF!</definedName>
    <definedName name="G" localSheetId="42">#REF!</definedName>
    <definedName name="G" localSheetId="38">#REF!</definedName>
    <definedName name="G" localSheetId="36">#REF!</definedName>
    <definedName name="G" localSheetId="33">#REF!</definedName>
    <definedName name="G" localSheetId="31">#REF!</definedName>
    <definedName name="G" localSheetId="28">#REF!</definedName>
    <definedName name="G" localSheetId="27">#REF!</definedName>
    <definedName name="G" localSheetId="23">#REF!</definedName>
    <definedName name="G" localSheetId="22">#REF!</definedName>
    <definedName name="G" localSheetId="21">#REF!</definedName>
    <definedName name="G" localSheetId="20">#REF!</definedName>
    <definedName name="G" localSheetId="19">#REF!</definedName>
    <definedName name="G" localSheetId="18">#REF!</definedName>
    <definedName name="G" localSheetId="17">#REF!</definedName>
    <definedName name="G" localSheetId="16">#REF!</definedName>
    <definedName name="G" localSheetId="15">#REF!</definedName>
    <definedName name="G" localSheetId="14">#REF!</definedName>
    <definedName name="G" localSheetId="13">#REF!</definedName>
    <definedName name="G" localSheetId="9">#REF!</definedName>
    <definedName name="G" localSheetId="49">#REF!</definedName>
    <definedName name="G" localSheetId="48">#REF!</definedName>
    <definedName name="G" localSheetId="47">#REF!</definedName>
    <definedName name="G" localSheetId="46">#REF!</definedName>
    <definedName name="G" localSheetId="45">#REF!</definedName>
    <definedName name="G" localSheetId="2">#REF!</definedName>
    <definedName name="G">#REF!</definedName>
    <definedName name="h" localSheetId="25">#REF!</definedName>
    <definedName name="h" localSheetId="52">#REF!</definedName>
    <definedName name="h" localSheetId="33">#REF!</definedName>
    <definedName name="h" localSheetId="28">#REF!</definedName>
    <definedName name="h" localSheetId="27">#REF!</definedName>
    <definedName name="h">#REF!</definedName>
    <definedName name="h13形態別1_3期" localSheetId="1">#REF!</definedName>
    <definedName name="h13形態別1_3期" localSheetId="4">#REF!</definedName>
    <definedName name="h13形態別1_3期" localSheetId="25">#REF!</definedName>
    <definedName name="h13形態別1_3期" localSheetId="52">#REF!</definedName>
    <definedName name="h13形態別1_3期" localSheetId="7">#REF!</definedName>
    <definedName name="h13形態別1_3期" localSheetId="5">#REF!</definedName>
    <definedName name="h13形態別1_3期" localSheetId="42">#REF!</definedName>
    <definedName name="h13形態別1_3期" localSheetId="38">#REF!</definedName>
    <definedName name="h13形態別1_3期" localSheetId="36">#REF!</definedName>
    <definedName name="h13形態別1_3期" localSheetId="33">#REF!</definedName>
    <definedName name="h13形態別1_3期" localSheetId="31">#REF!</definedName>
    <definedName name="h13形態別1_3期" localSheetId="28">#REF!</definedName>
    <definedName name="h13形態別1_3期" localSheetId="27">#REF!</definedName>
    <definedName name="h13形態別1_3期" localSheetId="23">#REF!</definedName>
    <definedName name="h13形態別1_3期" localSheetId="22">#REF!</definedName>
    <definedName name="h13形態別1_3期" localSheetId="21">#REF!</definedName>
    <definedName name="h13形態別1_3期" localSheetId="20">#REF!</definedName>
    <definedName name="h13形態別1_3期" localSheetId="19">#REF!</definedName>
    <definedName name="h13形態別1_3期" localSheetId="18">#REF!</definedName>
    <definedName name="h13形態別1_3期" localSheetId="17">#REF!</definedName>
    <definedName name="h13形態別1_3期" localSheetId="16">#REF!</definedName>
    <definedName name="h13形態別1_3期" localSheetId="15">#REF!</definedName>
    <definedName name="h13形態別1_3期" localSheetId="14">#REF!</definedName>
    <definedName name="h13形態別1_3期" localSheetId="13">#REF!</definedName>
    <definedName name="h13形態別1_3期" localSheetId="9">#REF!</definedName>
    <definedName name="h13形態別1_3期" localSheetId="49">#REF!</definedName>
    <definedName name="h13形態別1_3期" localSheetId="48">#REF!</definedName>
    <definedName name="h13形態別1_3期" localSheetId="47">#REF!</definedName>
    <definedName name="h13形態別1_3期" localSheetId="46">#REF!</definedName>
    <definedName name="h13形態別1_3期" localSheetId="45">#REF!</definedName>
    <definedName name="h13形態別1_3期" localSheetId="2">#REF!</definedName>
    <definedName name="h13形態別1_3期">#REF!</definedName>
    <definedName name="hgy" localSheetId="1">#REF!</definedName>
    <definedName name="hgy" localSheetId="4">#REF!</definedName>
    <definedName name="hgy" localSheetId="25">#REF!</definedName>
    <definedName name="hgy" localSheetId="52">#REF!</definedName>
    <definedName name="hgy" localSheetId="7">#REF!</definedName>
    <definedName name="hgy" localSheetId="5">#REF!</definedName>
    <definedName name="hgy" localSheetId="42">#REF!</definedName>
    <definedName name="hgy" localSheetId="38">#REF!</definedName>
    <definedName name="hgy" localSheetId="36">#REF!</definedName>
    <definedName name="hgy" localSheetId="33">#REF!</definedName>
    <definedName name="hgy" localSheetId="31">#REF!</definedName>
    <definedName name="hgy" localSheetId="28">#REF!</definedName>
    <definedName name="hgy" localSheetId="27">#REF!</definedName>
    <definedName name="hgy" localSheetId="23">#REF!</definedName>
    <definedName name="hgy" localSheetId="22">#REF!</definedName>
    <definedName name="hgy" localSheetId="21">#REF!</definedName>
    <definedName name="hgy" localSheetId="20">#REF!</definedName>
    <definedName name="hgy" localSheetId="19">#REF!</definedName>
    <definedName name="hgy" localSheetId="18">#REF!</definedName>
    <definedName name="hgy" localSheetId="17">#REF!</definedName>
    <definedName name="hgy" localSheetId="16">#REF!</definedName>
    <definedName name="hgy" localSheetId="15">#REF!</definedName>
    <definedName name="hgy" localSheetId="14">#REF!</definedName>
    <definedName name="hgy" localSheetId="13">#REF!</definedName>
    <definedName name="hgy" localSheetId="9">#REF!</definedName>
    <definedName name="hgy" localSheetId="49">#REF!</definedName>
    <definedName name="hgy" localSheetId="48">#REF!</definedName>
    <definedName name="hgy" localSheetId="47">#REF!</definedName>
    <definedName name="hgy" localSheetId="46">#REF!</definedName>
    <definedName name="hgy" localSheetId="45">#REF!</definedName>
    <definedName name="hgy" localSheetId="2">#REF!</definedName>
    <definedName name="hgy">#REF!</definedName>
    <definedName name="hide_table_831652" localSheetId="19">'3-31　Hawaiiと沖縄北海道所得'!#REF!</definedName>
    <definedName name="Hyousoku" localSheetId="1">'[6]１．.経済活動別県内総生産'!#REF!</definedName>
    <definedName name="Hyousoku" localSheetId="4">'[6]１．.経済活動別県内総生産'!#REF!</definedName>
    <definedName name="Hyousoku" localSheetId="25">'[6]１．.経済活動別県内総生産'!#REF!</definedName>
    <definedName name="Hyousoku" localSheetId="52">'[6]１．.経済活動別県内総生産'!#REF!</definedName>
    <definedName name="Hyousoku" localSheetId="7">'[6]１．.経済活動別県内総生産'!#REF!</definedName>
    <definedName name="Hyousoku" localSheetId="5">'[6]１．.経済活動別県内総生産'!#REF!</definedName>
    <definedName name="Hyousoku" localSheetId="42">'[6]１．.経済活動別県内総生産'!#REF!</definedName>
    <definedName name="Hyousoku" localSheetId="38">'[6]１．.経済活動別県内総生産'!#REF!</definedName>
    <definedName name="Hyousoku" localSheetId="36">'[6]１．.経済活動別県内総生産'!#REF!</definedName>
    <definedName name="Hyousoku" localSheetId="33">'[6]１．.経済活動別県内総生産'!#REF!</definedName>
    <definedName name="Hyousoku" localSheetId="31">'[6]１．.経済活動別県内総生産'!#REF!</definedName>
    <definedName name="Hyousoku" localSheetId="28">'[6]１．.経済活動別県内総生産'!#REF!</definedName>
    <definedName name="Hyousoku" localSheetId="27">'[6]１．.経済活動別県内総生産'!#REF!</definedName>
    <definedName name="Hyousoku" localSheetId="23">'[6]１．.経済活動別県内総生産'!#REF!</definedName>
    <definedName name="Hyousoku" localSheetId="22">'[6]１．.経済活動別県内総生産'!#REF!</definedName>
    <definedName name="Hyousoku" localSheetId="21">'[6]１．.経済活動別県内総生産'!#REF!</definedName>
    <definedName name="Hyousoku" localSheetId="20">'[6]１．.経済活動別県内総生産'!#REF!</definedName>
    <definedName name="Hyousoku" localSheetId="19">'[6]１．.経済活動別県内総生産'!#REF!</definedName>
    <definedName name="Hyousoku" localSheetId="18">'[6]１．.経済活動別県内総生産'!#REF!</definedName>
    <definedName name="Hyousoku" localSheetId="17">'[6]１．.経済活動別県内総生産'!#REF!</definedName>
    <definedName name="Hyousoku" localSheetId="16">'[6]１．.経済活動別県内総生産'!#REF!</definedName>
    <definedName name="Hyousoku" localSheetId="15">'[6]１．.経済活動別県内総生産'!#REF!</definedName>
    <definedName name="Hyousoku" localSheetId="14">'[6]１．.経済活動別県内総生産'!#REF!</definedName>
    <definedName name="Hyousoku" localSheetId="13">'[6]１．.経済活動別県内総生産'!#REF!</definedName>
    <definedName name="Hyousoku" localSheetId="9">'[6]１．.経済活動別県内総生産'!#REF!</definedName>
    <definedName name="Hyousoku" localSheetId="49">'[6]１．.経済活動別県内総生産'!#REF!</definedName>
    <definedName name="Hyousoku" localSheetId="48">'[6]１．.経済活動別県内総生産'!#REF!</definedName>
    <definedName name="Hyousoku" localSheetId="47">'[6]１．.経済活動別県内総生産'!#REF!</definedName>
    <definedName name="Hyousoku" localSheetId="46">'[6]１．.経済活動別県内総生産'!#REF!</definedName>
    <definedName name="Hyousoku" localSheetId="45">'[6]１．.経済活動別県内総生産'!#REF!</definedName>
    <definedName name="Hyousoku" localSheetId="2">'[6]１．.経済活動別県内総生産'!#REF!</definedName>
    <definedName name="Hyousoku">'[6]１．.経済活動別県内総生産'!#REF!</definedName>
    <definedName name="HyousokuArea" localSheetId="1">'[6]１．.経済活動別県内総生産'!#REF!</definedName>
    <definedName name="HyousokuArea" localSheetId="4">'[6]１．.経済活動別県内総生産'!#REF!</definedName>
    <definedName name="HyousokuArea" localSheetId="25">'[6]１．.経済活動別県内総生産'!#REF!</definedName>
    <definedName name="HyousokuArea" localSheetId="52">'[6]１．.経済活動別県内総生産'!#REF!</definedName>
    <definedName name="HyousokuArea" localSheetId="7">'[6]１．.経済活動別県内総生産'!#REF!</definedName>
    <definedName name="HyousokuArea" localSheetId="5">'[6]１．.経済活動別県内総生産'!#REF!</definedName>
    <definedName name="HyousokuArea" localSheetId="42">'[6]１．.経済活動別県内総生産'!#REF!</definedName>
    <definedName name="HyousokuArea" localSheetId="38">'[6]１．.経済活動別県内総生産'!#REF!</definedName>
    <definedName name="HyousokuArea" localSheetId="36">'[6]１．.経済活動別県内総生産'!#REF!</definedName>
    <definedName name="HyousokuArea" localSheetId="33">'[6]１．.経済活動別県内総生産'!#REF!</definedName>
    <definedName name="HyousokuArea" localSheetId="31">'[6]１．.経済活動別県内総生産'!#REF!</definedName>
    <definedName name="HyousokuArea" localSheetId="28">'[6]１．.経済活動別県内総生産'!#REF!</definedName>
    <definedName name="HyousokuArea" localSheetId="27">'[6]１．.経済活動別県内総生産'!#REF!</definedName>
    <definedName name="HyousokuArea" localSheetId="23">'[6]１．.経済活動別県内総生産'!#REF!</definedName>
    <definedName name="HyousokuArea" localSheetId="22">'[6]１．.経済活動別県内総生産'!#REF!</definedName>
    <definedName name="HyousokuArea" localSheetId="21">'[6]１．.経済活動別県内総生産'!#REF!</definedName>
    <definedName name="HyousokuArea" localSheetId="20">'[6]１．.経済活動別県内総生産'!#REF!</definedName>
    <definedName name="HyousokuArea" localSheetId="19">'[6]１．.経済活動別県内総生産'!#REF!</definedName>
    <definedName name="HyousokuArea" localSheetId="18">'[6]１．.経済活動別県内総生産'!#REF!</definedName>
    <definedName name="HyousokuArea" localSheetId="17">'[6]１．.経済活動別県内総生産'!#REF!</definedName>
    <definedName name="HyousokuArea" localSheetId="16">'[6]１．.経済活動別県内総生産'!#REF!</definedName>
    <definedName name="HyousokuArea" localSheetId="15">'[6]１．.経済活動別県内総生産'!#REF!</definedName>
    <definedName name="HyousokuArea" localSheetId="14">'[6]１．.経済活動別県内総生産'!#REF!</definedName>
    <definedName name="HyousokuArea" localSheetId="13">'[6]１．.経済活動別県内総生産'!#REF!</definedName>
    <definedName name="HyousokuArea" localSheetId="9">'[6]１．.経済活動別県内総生産'!#REF!</definedName>
    <definedName name="HyousokuArea" localSheetId="49">'[6]１．.経済活動別県内総生産'!#REF!</definedName>
    <definedName name="HyousokuArea" localSheetId="48">'[6]１．.経済活動別県内総生産'!#REF!</definedName>
    <definedName name="HyousokuArea" localSheetId="47">'[6]１．.経済活動別県内総生産'!#REF!</definedName>
    <definedName name="HyousokuArea" localSheetId="46">'[6]１．.経済活動別県内総生産'!#REF!</definedName>
    <definedName name="HyousokuArea" localSheetId="45">'[6]１．.経済活動別県内総生産'!#REF!</definedName>
    <definedName name="HyousokuArea" localSheetId="2">'[6]１．.経済活動別県内総生産'!#REF!</definedName>
    <definedName name="HyousokuArea">'[6]１．.経済活動別県内総生産'!#REF!</definedName>
    <definedName name="HyousokuEnd" localSheetId="1">'[6]１．.経済活動別県内総生産'!#REF!</definedName>
    <definedName name="HyousokuEnd" localSheetId="4">'[6]１．.経済活動別県内総生産'!#REF!</definedName>
    <definedName name="HyousokuEnd" localSheetId="25">'[6]１．.経済活動別県内総生産'!#REF!</definedName>
    <definedName name="HyousokuEnd" localSheetId="52">'[6]１．.経済活動別県内総生産'!#REF!</definedName>
    <definedName name="HyousokuEnd" localSheetId="7">'[6]１．.経済活動別県内総生産'!#REF!</definedName>
    <definedName name="HyousokuEnd" localSheetId="5">'[6]１．.経済活動別県内総生産'!#REF!</definedName>
    <definedName name="HyousokuEnd" localSheetId="42">'[6]１．.経済活動別県内総生産'!#REF!</definedName>
    <definedName name="HyousokuEnd" localSheetId="38">'[6]１．.経済活動別県内総生産'!#REF!</definedName>
    <definedName name="HyousokuEnd" localSheetId="36">'[6]１．.経済活動別県内総生産'!#REF!</definedName>
    <definedName name="HyousokuEnd" localSheetId="33">'[6]１．.経済活動別県内総生産'!#REF!</definedName>
    <definedName name="HyousokuEnd" localSheetId="31">'[6]１．.経済活動別県内総生産'!#REF!</definedName>
    <definedName name="HyousokuEnd" localSheetId="28">'[6]１．.経済活動別県内総生産'!#REF!</definedName>
    <definedName name="HyousokuEnd" localSheetId="27">'[6]１．.経済活動別県内総生産'!#REF!</definedName>
    <definedName name="HyousokuEnd" localSheetId="23">'[6]１．.経済活動別県内総生産'!#REF!</definedName>
    <definedName name="HyousokuEnd" localSheetId="22">'[6]１．.経済活動別県内総生産'!#REF!</definedName>
    <definedName name="HyousokuEnd" localSheetId="21">'[6]１．.経済活動別県内総生産'!#REF!</definedName>
    <definedName name="HyousokuEnd" localSheetId="20">'[6]１．.経済活動別県内総生産'!#REF!</definedName>
    <definedName name="HyousokuEnd" localSheetId="19">'[6]１．.経済活動別県内総生産'!#REF!</definedName>
    <definedName name="HyousokuEnd" localSheetId="18">'[6]１．.経済活動別県内総生産'!#REF!</definedName>
    <definedName name="HyousokuEnd" localSheetId="17">'[6]１．.経済活動別県内総生産'!#REF!</definedName>
    <definedName name="HyousokuEnd" localSheetId="16">'[6]１．.経済活動別県内総生産'!#REF!</definedName>
    <definedName name="HyousokuEnd" localSheetId="15">'[6]１．.経済活動別県内総生産'!#REF!</definedName>
    <definedName name="HyousokuEnd" localSheetId="14">'[6]１．.経済活動別県内総生産'!#REF!</definedName>
    <definedName name="HyousokuEnd" localSheetId="13">'[6]１．.経済活動別県内総生産'!#REF!</definedName>
    <definedName name="HyousokuEnd" localSheetId="9">'[6]１．.経済活動別県内総生産'!#REF!</definedName>
    <definedName name="HyousokuEnd" localSheetId="49">'[6]１．.経済活動別県内総生産'!#REF!</definedName>
    <definedName name="HyousokuEnd" localSheetId="48">'[6]１．.経済活動別県内総生産'!#REF!</definedName>
    <definedName name="HyousokuEnd" localSheetId="47">'[6]１．.経済活動別県内総生産'!#REF!</definedName>
    <definedName name="HyousokuEnd" localSheetId="46">'[6]１．.経済活動別県内総生産'!#REF!</definedName>
    <definedName name="HyousokuEnd" localSheetId="45">'[6]１．.経済活動別県内総生産'!#REF!</definedName>
    <definedName name="HyousokuEnd" localSheetId="2">'[6]１．.経済活動別県内総生産'!#REF!</definedName>
    <definedName name="HyousokuEnd">'[6]１．.経済活動別県内総生産'!#REF!</definedName>
    <definedName name="i" localSheetId="25">#REF!</definedName>
    <definedName name="i" localSheetId="52">#REF!</definedName>
    <definedName name="i" localSheetId="33">#REF!</definedName>
    <definedName name="i" localSheetId="28">#REF!</definedName>
    <definedName name="i" localSheetId="27">#REF!</definedName>
    <definedName name="i">#REF!</definedName>
    <definedName name="Index" localSheetId="1">#REF!</definedName>
    <definedName name="Index" localSheetId="4">#REF!</definedName>
    <definedName name="Index" localSheetId="25">#REF!</definedName>
    <definedName name="Index" localSheetId="52">#REF!</definedName>
    <definedName name="Index" localSheetId="7">#REF!</definedName>
    <definedName name="Index" localSheetId="5">#REF!</definedName>
    <definedName name="Index" localSheetId="42">#REF!</definedName>
    <definedName name="Index" localSheetId="38">#REF!</definedName>
    <definedName name="Index" localSheetId="36">#REF!</definedName>
    <definedName name="Index" localSheetId="33">#REF!</definedName>
    <definedName name="Index" localSheetId="31">#REF!</definedName>
    <definedName name="Index" localSheetId="28">#REF!</definedName>
    <definedName name="Index" localSheetId="27">#REF!</definedName>
    <definedName name="Index" localSheetId="23">#REF!</definedName>
    <definedName name="Index" localSheetId="22">#REF!</definedName>
    <definedName name="Index" localSheetId="21">#REF!</definedName>
    <definedName name="Index" localSheetId="20">#REF!</definedName>
    <definedName name="Index" localSheetId="19">#REF!</definedName>
    <definedName name="Index" localSheetId="18">#REF!</definedName>
    <definedName name="Index" localSheetId="17">#REF!</definedName>
    <definedName name="Index" localSheetId="16">#REF!</definedName>
    <definedName name="Index" localSheetId="15">#REF!</definedName>
    <definedName name="Index" localSheetId="14">#REF!</definedName>
    <definedName name="Index" localSheetId="13">#REF!</definedName>
    <definedName name="Index" localSheetId="9">#REF!</definedName>
    <definedName name="Index" localSheetId="49">#REF!</definedName>
    <definedName name="Index" localSheetId="48">#REF!</definedName>
    <definedName name="Index" localSheetId="47">#REF!</definedName>
    <definedName name="Index" localSheetId="46">#REF!</definedName>
    <definedName name="Index" localSheetId="45">#REF!</definedName>
    <definedName name="Index" localSheetId="2">#REF!</definedName>
    <definedName name="Index">#REF!</definedName>
    <definedName name="inMb" localSheetId="1">#REF!</definedName>
    <definedName name="inMb" localSheetId="4">#REF!</definedName>
    <definedName name="inMb" localSheetId="25">#REF!</definedName>
    <definedName name="inMb" localSheetId="52">#REF!</definedName>
    <definedName name="inMb" localSheetId="7">#REF!</definedName>
    <definedName name="inMb" localSheetId="5">#REF!</definedName>
    <definedName name="inMb" localSheetId="42">#REF!</definedName>
    <definedName name="inMb" localSheetId="38">#REF!</definedName>
    <definedName name="inMb" localSheetId="36">#REF!</definedName>
    <definedName name="inMb" localSheetId="33">#REF!</definedName>
    <definedName name="inMb" localSheetId="31">#REF!</definedName>
    <definedName name="inMb" localSheetId="28">#REF!</definedName>
    <definedName name="inMb" localSheetId="27">#REF!</definedName>
    <definedName name="inMb" localSheetId="23">#REF!</definedName>
    <definedName name="inMb" localSheetId="22">#REF!</definedName>
    <definedName name="inMb" localSheetId="21">#REF!</definedName>
    <definedName name="inMb" localSheetId="20">#REF!</definedName>
    <definedName name="inMb" localSheetId="19">#REF!</definedName>
    <definedName name="inMb" localSheetId="18">#REF!</definedName>
    <definedName name="inMb" localSheetId="17">#REF!</definedName>
    <definedName name="inMb" localSheetId="16">#REF!</definedName>
    <definedName name="inMb" localSheetId="15">#REF!</definedName>
    <definedName name="inMb" localSheetId="14">#REF!</definedName>
    <definedName name="inMb" localSheetId="13">#REF!</definedName>
    <definedName name="inMb" localSheetId="9">#REF!</definedName>
    <definedName name="inMb" localSheetId="49">#REF!</definedName>
    <definedName name="inMb" localSheetId="48">#REF!</definedName>
    <definedName name="inMb" localSheetId="47">#REF!</definedName>
    <definedName name="inMb" localSheetId="46">#REF!</definedName>
    <definedName name="inMb" localSheetId="45">#REF!</definedName>
    <definedName name="inMb" localSheetId="2">#REF!</definedName>
    <definedName name="inMb">#REF!</definedName>
    <definedName name="j" localSheetId="25">#REF!</definedName>
    <definedName name="j" localSheetId="52">#REF!</definedName>
    <definedName name="j" localSheetId="33">#REF!</definedName>
    <definedName name="j" localSheetId="28">#REF!</definedName>
    <definedName name="j" localSheetId="27">#REF!</definedName>
    <definedName name="j">#REF!</definedName>
    <definedName name="Javier" localSheetId="25">#REF!</definedName>
    <definedName name="Javier" localSheetId="52">#REF!</definedName>
    <definedName name="Javier" localSheetId="40">#REF!</definedName>
    <definedName name="Javier" localSheetId="33">#REF!</definedName>
    <definedName name="Javier" localSheetId="28">#REF!</definedName>
    <definedName name="Javier" localSheetId="27">#REF!</definedName>
    <definedName name="Javier">#REF!</definedName>
    <definedName name="K" localSheetId="1">#REF!</definedName>
    <definedName name="K" localSheetId="4">#REF!</definedName>
    <definedName name="k" localSheetId="25">#REF!</definedName>
    <definedName name="K" localSheetId="52">#REF!</definedName>
    <definedName name="K" localSheetId="7">#REF!</definedName>
    <definedName name="K" localSheetId="5">#REF!</definedName>
    <definedName name="K" localSheetId="42">#REF!</definedName>
    <definedName name="K" localSheetId="38">#REF!</definedName>
    <definedName name="K" localSheetId="36">#REF!</definedName>
    <definedName name="K" localSheetId="33">#REF!</definedName>
    <definedName name="K" localSheetId="31">#REF!</definedName>
    <definedName name="K" localSheetId="28">#REF!</definedName>
    <definedName name="K" localSheetId="27">#REF!</definedName>
    <definedName name="K" localSheetId="23">#REF!</definedName>
    <definedName name="K" localSheetId="22">#REF!</definedName>
    <definedName name="K" localSheetId="21">#REF!</definedName>
    <definedName name="K" localSheetId="20">#REF!</definedName>
    <definedName name="K" localSheetId="19">#REF!</definedName>
    <definedName name="K" localSheetId="18">#REF!</definedName>
    <definedName name="K" localSheetId="17">#REF!</definedName>
    <definedName name="K" localSheetId="16">#REF!</definedName>
    <definedName name="K" localSheetId="15">#REF!</definedName>
    <definedName name="K" localSheetId="14">#REF!</definedName>
    <definedName name="K" localSheetId="13">#REF!</definedName>
    <definedName name="K" localSheetId="9">#REF!</definedName>
    <definedName name="K" localSheetId="49">#REF!</definedName>
    <definedName name="K" localSheetId="48">#REF!</definedName>
    <definedName name="K" localSheetId="47">#REF!</definedName>
    <definedName name="K" localSheetId="46">#REF!</definedName>
    <definedName name="K" localSheetId="45">#REF!</definedName>
    <definedName name="K" localSheetId="2">#REF!</definedName>
    <definedName name="K">#REF!</definedName>
    <definedName name="kkkk" localSheetId="1">#REF!</definedName>
    <definedName name="kkkk" localSheetId="4">#REF!</definedName>
    <definedName name="kkkk" localSheetId="25">#REF!</definedName>
    <definedName name="kkkk" localSheetId="52">#REF!</definedName>
    <definedName name="kkkk" localSheetId="7">#REF!</definedName>
    <definedName name="kkkk" localSheetId="5">#REF!</definedName>
    <definedName name="kkkk" localSheetId="42">#REF!</definedName>
    <definedName name="kkkk" localSheetId="38">#REF!</definedName>
    <definedName name="kkkk" localSheetId="36">#REF!</definedName>
    <definedName name="kkkk" localSheetId="33">#REF!</definedName>
    <definedName name="kkkk" localSheetId="31">#REF!</definedName>
    <definedName name="kkkk" localSheetId="28">#REF!</definedName>
    <definedName name="kkkk" localSheetId="27">#REF!</definedName>
    <definedName name="kkkk" localSheetId="23">#REF!</definedName>
    <definedName name="kkkk" localSheetId="22">#REF!</definedName>
    <definedName name="kkkk" localSheetId="21">#REF!</definedName>
    <definedName name="kkkk" localSheetId="20">#REF!</definedName>
    <definedName name="kkkk" localSheetId="19">#REF!</definedName>
    <definedName name="kkkk" localSheetId="18">#REF!</definedName>
    <definedName name="kkkk" localSheetId="17">#REF!</definedName>
    <definedName name="kkkk" localSheetId="16">#REF!</definedName>
    <definedName name="kkkk" localSheetId="15">#REF!</definedName>
    <definedName name="kkkk" localSheetId="14">#REF!</definedName>
    <definedName name="kkkk" localSheetId="13">#REF!</definedName>
    <definedName name="kkkk" localSheetId="9">#REF!</definedName>
    <definedName name="kkkk" localSheetId="49">#REF!</definedName>
    <definedName name="kkkk" localSheetId="48">#REF!</definedName>
    <definedName name="kkkk" localSheetId="47">#REF!</definedName>
    <definedName name="kkkk" localSheetId="46">#REF!</definedName>
    <definedName name="kkkk" localSheetId="45">#REF!</definedName>
    <definedName name="kkkk" localSheetId="2">#REF!</definedName>
    <definedName name="kkkk">#REF!</definedName>
    <definedName name="klh" localSheetId="1">#REF!</definedName>
    <definedName name="klh" localSheetId="4">#REF!</definedName>
    <definedName name="klh" localSheetId="25">#REF!</definedName>
    <definedName name="klh" localSheetId="52">#REF!</definedName>
    <definedName name="klh" localSheetId="7">#REF!</definedName>
    <definedName name="klh" localSheetId="5">#REF!</definedName>
    <definedName name="klh" localSheetId="42">#REF!</definedName>
    <definedName name="klh" localSheetId="38">#REF!</definedName>
    <definedName name="klh" localSheetId="36">#REF!</definedName>
    <definedName name="klh" localSheetId="33">#REF!</definedName>
    <definedName name="klh" localSheetId="31">#REF!</definedName>
    <definedName name="klh" localSheetId="28">#REF!</definedName>
    <definedName name="klh" localSheetId="27">#REF!</definedName>
    <definedName name="klh" localSheetId="23">#REF!</definedName>
    <definedName name="klh" localSheetId="22">#REF!</definedName>
    <definedName name="klh" localSheetId="21">#REF!</definedName>
    <definedName name="klh" localSheetId="20">#REF!</definedName>
    <definedName name="klh" localSheetId="19">#REF!</definedName>
    <definedName name="klh" localSheetId="18">#REF!</definedName>
    <definedName name="klh" localSheetId="17">#REF!</definedName>
    <definedName name="klh" localSheetId="16">#REF!</definedName>
    <definedName name="klh" localSheetId="15">#REF!</definedName>
    <definedName name="klh" localSheetId="14">#REF!</definedName>
    <definedName name="klh" localSheetId="13">#REF!</definedName>
    <definedName name="klh" localSheetId="9">#REF!</definedName>
    <definedName name="klh" localSheetId="49">#REF!</definedName>
    <definedName name="klh" localSheetId="48">#REF!</definedName>
    <definedName name="klh" localSheetId="47">#REF!</definedName>
    <definedName name="klh" localSheetId="46">#REF!</definedName>
    <definedName name="klh" localSheetId="45">#REF!</definedName>
    <definedName name="klh" localSheetId="2">#REF!</definedName>
    <definedName name="klh">#REF!</definedName>
    <definedName name="lop" localSheetId="1">#REF!</definedName>
    <definedName name="lop" localSheetId="4">#REF!</definedName>
    <definedName name="lop" localSheetId="25">#REF!</definedName>
    <definedName name="lop" localSheetId="52">#REF!</definedName>
    <definedName name="lop" localSheetId="7">#REF!</definedName>
    <definedName name="lop" localSheetId="5">#REF!</definedName>
    <definedName name="lop" localSheetId="42">#REF!</definedName>
    <definedName name="lop" localSheetId="38">#REF!</definedName>
    <definedName name="lop" localSheetId="36">#REF!</definedName>
    <definedName name="lop" localSheetId="33">#REF!</definedName>
    <definedName name="lop" localSheetId="31">#REF!</definedName>
    <definedName name="lop" localSheetId="28">#REF!</definedName>
    <definedName name="lop" localSheetId="27">#REF!</definedName>
    <definedName name="lop" localSheetId="23">#REF!</definedName>
    <definedName name="lop" localSheetId="22">#REF!</definedName>
    <definedName name="lop" localSheetId="21">#REF!</definedName>
    <definedName name="lop" localSheetId="20">#REF!</definedName>
    <definedName name="lop" localSheetId="19">#REF!</definedName>
    <definedName name="lop" localSheetId="18">#REF!</definedName>
    <definedName name="lop" localSheetId="17">#REF!</definedName>
    <definedName name="lop" localSheetId="16">#REF!</definedName>
    <definedName name="lop" localSheetId="15">#REF!</definedName>
    <definedName name="lop" localSheetId="14">#REF!</definedName>
    <definedName name="lop" localSheetId="13">#REF!</definedName>
    <definedName name="lop" localSheetId="9">#REF!</definedName>
    <definedName name="lop" localSheetId="49">#REF!</definedName>
    <definedName name="lop" localSheetId="48">#REF!</definedName>
    <definedName name="lop" localSheetId="47">#REF!</definedName>
    <definedName name="lop" localSheetId="46">#REF!</definedName>
    <definedName name="lop" localSheetId="45">#REF!</definedName>
    <definedName name="lop" localSheetId="2">#REF!</definedName>
    <definedName name="lop">#REF!</definedName>
    <definedName name="lop0" localSheetId="1">#REF!</definedName>
    <definedName name="lop0" localSheetId="4">#REF!</definedName>
    <definedName name="lop0" localSheetId="25">#REF!</definedName>
    <definedName name="lop0" localSheetId="52">#REF!</definedName>
    <definedName name="lop0" localSheetId="7">#REF!</definedName>
    <definedName name="lop0" localSheetId="5">#REF!</definedName>
    <definedName name="lop0" localSheetId="42">#REF!</definedName>
    <definedName name="lop0" localSheetId="38">#REF!</definedName>
    <definedName name="lop0" localSheetId="36">#REF!</definedName>
    <definedName name="lop0" localSheetId="33">#REF!</definedName>
    <definedName name="lop0" localSheetId="31">#REF!</definedName>
    <definedName name="lop0" localSheetId="28">#REF!</definedName>
    <definedName name="lop0" localSheetId="27">#REF!</definedName>
    <definedName name="lop0" localSheetId="23">#REF!</definedName>
    <definedName name="lop0" localSheetId="22">#REF!</definedName>
    <definedName name="lop0" localSheetId="21">#REF!</definedName>
    <definedName name="lop0" localSheetId="20">#REF!</definedName>
    <definedName name="lop0" localSheetId="19">#REF!</definedName>
    <definedName name="lop0" localSheetId="18">#REF!</definedName>
    <definedName name="lop0" localSheetId="17">#REF!</definedName>
    <definedName name="lop0" localSheetId="16">#REF!</definedName>
    <definedName name="lop0" localSheetId="15">#REF!</definedName>
    <definedName name="lop0" localSheetId="14">#REF!</definedName>
    <definedName name="lop0" localSheetId="13">#REF!</definedName>
    <definedName name="lop0" localSheetId="9">#REF!</definedName>
    <definedName name="lop0" localSheetId="49">#REF!</definedName>
    <definedName name="lop0" localSheetId="48">#REF!</definedName>
    <definedName name="lop0" localSheetId="47">#REF!</definedName>
    <definedName name="lop0" localSheetId="46">#REF!</definedName>
    <definedName name="lop0" localSheetId="45">#REF!</definedName>
    <definedName name="lop0" localSheetId="2">#REF!</definedName>
    <definedName name="lop0">#REF!</definedName>
    <definedName name="LOPIW92" localSheetId="1">#REF!</definedName>
    <definedName name="LOPIW92" localSheetId="4">#REF!</definedName>
    <definedName name="LOPIW92" localSheetId="25">#REF!</definedName>
    <definedName name="LOPIW92" localSheetId="52">#REF!</definedName>
    <definedName name="LOPIW92" localSheetId="7">#REF!</definedName>
    <definedName name="LOPIW92" localSheetId="5">#REF!</definedName>
    <definedName name="LOPIW92" localSheetId="42">#REF!</definedName>
    <definedName name="LOPIW92" localSheetId="38">#REF!</definedName>
    <definedName name="LOPIW92" localSheetId="36">#REF!</definedName>
    <definedName name="LOPIW92" localSheetId="33">#REF!</definedName>
    <definedName name="LOPIW92" localSheetId="31">#REF!</definedName>
    <definedName name="LOPIW92" localSheetId="28">#REF!</definedName>
    <definedName name="LOPIW92" localSheetId="27">#REF!</definedName>
    <definedName name="LOPIW92" localSheetId="23">#REF!</definedName>
    <definedName name="LOPIW92" localSheetId="22">#REF!</definedName>
    <definedName name="LOPIW92" localSheetId="21">#REF!</definedName>
    <definedName name="LOPIW92" localSheetId="20">#REF!</definedName>
    <definedName name="LOPIW92" localSheetId="19">#REF!</definedName>
    <definedName name="LOPIW92" localSheetId="18">#REF!</definedName>
    <definedName name="LOPIW92" localSheetId="17">#REF!</definedName>
    <definedName name="LOPIW92" localSheetId="16">#REF!</definedName>
    <definedName name="LOPIW92" localSheetId="15">#REF!</definedName>
    <definedName name="LOPIW92" localSheetId="14">#REF!</definedName>
    <definedName name="LOPIW92" localSheetId="13">#REF!</definedName>
    <definedName name="LOPIW92" localSheetId="9">#REF!</definedName>
    <definedName name="LOPIW92" localSheetId="49">#REF!</definedName>
    <definedName name="LOPIW92" localSheetId="48">#REF!</definedName>
    <definedName name="LOPIW92" localSheetId="47">#REF!</definedName>
    <definedName name="LOPIW92" localSheetId="46">#REF!</definedName>
    <definedName name="LOPIW92" localSheetId="45">#REF!</definedName>
    <definedName name="LOPIW92" localSheetId="2">#REF!</definedName>
    <definedName name="LOPIW92">#REF!</definedName>
    <definedName name="MACRO" localSheetId="1">#REF!</definedName>
    <definedName name="MACRO" localSheetId="4">#REF!</definedName>
    <definedName name="MACRO" localSheetId="25">#REF!</definedName>
    <definedName name="MACRO" localSheetId="52">#REF!</definedName>
    <definedName name="MACRO" localSheetId="7">#REF!</definedName>
    <definedName name="MACRO" localSheetId="5">#REF!</definedName>
    <definedName name="MACRO" localSheetId="42">#REF!</definedName>
    <definedName name="MACRO" localSheetId="38">#REF!</definedName>
    <definedName name="MACRO" localSheetId="36">#REF!</definedName>
    <definedName name="MACRO" localSheetId="33">#REF!</definedName>
    <definedName name="MACRO" localSheetId="31">#REF!</definedName>
    <definedName name="MACRO" localSheetId="28">#REF!</definedName>
    <definedName name="MACRO" localSheetId="27">#REF!</definedName>
    <definedName name="MACRO" localSheetId="23">#REF!</definedName>
    <definedName name="MACRO" localSheetId="22">#REF!</definedName>
    <definedName name="MACRO" localSheetId="21">#REF!</definedName>
    <definedName name="MACRO" localSheetId="20">#REF!</definedName>
    <definedName name="MACRO" localSheetId="19">#REF!</definedName>
    <definedName name="MACRO" localSheetId="18">#REF!</definedName>
    <definedName name="MACRO" localSheetId="17">#REF!</definedName>
    <definedName name="MACRO" localSheetId="16">#REF!</definedName>
    <definedName name="MACRO" localSheetId="15">#REF!</definedName>
    <definedName name="MACRO" localSheetId="14">#REF!</definedName>
    <definedName name="MACRO" localSheetId="13">#REF!</definedName>
    <definedName name="MACRO" localSheetId="9">#REF!</definedName>
    <definedName name="MACRO" localSheetId="49">#REF!</definedName>
    <definedName name="MACRO" localSheetId="48">#REF!</definedName>
    <definedName name="MACRO" localSheetId="47">#REF!</definedName>
    <definedName name="MACRO" localSheetId="46">#REF!</definedName>
    <definedName name="MACRO" localSheetId="45">#REF!</definedName>
    <definedName name="MACRO" localSheetId="2">#REF!</definedName>
    <definedName name="MACRO">#REF!</definedName>
    <definedName name="NAMES" localSheetId="25">#REF!</definedName>
    <definedName name="NAMES" localSheetId="52">#REF!</definedName>
    <definedName name="NAMES" localSheetId="40">#REF!</definedName>
    <definedName name="NAMES" localSheetId="33">#REF!</definedName>
    <definedName name="NAMES" localSheetId="28">#REF!</definedName>
    <definedName name="NAMES" localSheetId="27">#REF!</definedName>
    <definedName name="NAMES">#REF!</definedName>
    <definedName name="oing" localSheetId="1">#REF!</definedName>
    <definedName name="oing" localSheetId="4">#REF!</definedName>
    <definedName name="oing" localSheetId="25">#REF!</definedName>
    <definedName name="oing" localSheetId="52">#REF!</definedName>
    <definedName name="oing" localSheetId="7">#REF!</definedName>
    <definedName name="oing" localSheetId="5">#REF!</definedName>
    <definedName name="oing" localSheetId="42">#REF!</definedName>
    <definedName name="oing" localSheetId="38">#REF!</definedName>
    <definedName name="oing" localSheetId="36">#REF!</definedName>
    <definedName name="oing" localSheetId="33">#REF!</definedName>
    <definedName name="oing" localSheetId="31">#REF!</definedName>
    <definedName name="oing" localSheetId="28">#REF!</definedName>
    <definedName name="oing" localSheetId="27">#REF!</definedName>
    <definedName name="oing" localSheetId="23">#REF!</definedName>
    <definedName name="oing" localSheetId="22">#REF!</definedName>
    <definedName name="oing" localSheetId="21">#REF!</definedName>
    <definedName name="oing" localSheetId="20">#REF!</definedName>
    <definedName name="oing" localSheetId="19">#REF!</definedName>
    <definedName name="oing" localSheetId="18">#REF!</definedName>
    <definedName name="oing" localSheetId="17">#REF!</definedName>
    <definedName name="oing" localSheetId="16">#REF!</definedName>
    <definedName name="oing" localSheetId="15">#REF!</definedName>
    <definedName name="oing" localSheetId="14">#REF!</definedName>
    <definedName name="oing" localSheetId="13">#REF!</definedName>
    <definedName name="oing" localSheetId="9">#REF!</definedName>
    <definedName name="oing" localSheetId="49">#REF!</definedName>
    <definedName name="oing" localSheetId="48">#REF!</definedName>
    <definedName name="oing" localSheetId="47">#REF!</definedName>
    <definedName name="oing" localSheetId="46">#REF!</definedName>
    <definedName name="oing" localSheetId="45">#REF!</definedName>
    <definedName name="oing" localSheetId="2">#REF!</definedName>
    <definedName name="oing">#REF!</definedName>
    <definedName name="OIU" localSheetId="1">#REF!</definedName>
    <definedName name="OIU" localSheetId="4">#REF!</definedName>
    <definedName name="OIU" localSheetId="25">#REF!</definedName>
    <definedName name="OIU" localSheetId="52">#REF!</definedName>
    <definedName name="OIU" localSheetId="7">#REF!</definedName>
    <definedName name="OIU" localSheetId="5">#REF!</definedName>
    <definedName name="OIU" localSheetId="42">#REF!</definedName>
    <definedName name="OIU" localSheetId="38">#REF!</definedName>
    <definedName name="OIU" localSheetId="36">#REF!</definedName>
    <definedName name="OIU" localSheetId="33">#REF!</definedName>
    <definedName name="OIU" localSheetId="31">#REF!</definedName>
    <definedName name="OIU" localSheetId="28">#REF!</definedName>
    <definedName name="OIU" localSheetId="27">#REF!</definedName>
    <definedName name="OIU" localSheetId="23">#REF!</definedName>
    <definedName name="OIU" localSheetId="22">#REF!</definedName>
    <definedName name="OIU" localSheetId="21">#REF!</definedName>
    <definedName name="OIU" localSheetId="20">#REF!</definedName>
    <definedName name="OIU" localSheetId="19">#REF!</definedName>
    <definedName name="OIU" localSheetId="18">#REF!</definedName>
    <definedName name="OIU" localSheetId="17">#REF!</definedName>
    <definedName name="OIU" localSheetId="16">#REF!</definedName>
    <definedName name="OIU" localSheetId="15">#REF!</definedName>
    <definedName name="OIU" localSheetId="14">#REF!</definedName>
    <definedName name="OIU" localSheetId="13">#REF!</definedName>
    <definedName name="OIU" localSheetId="9">#REF!</definedName>
    <definedName name="OIU" localSheetId="49">#REF!</definedName>
    <definedName name="OIU" localSheetId="48">#REF!</definedName>
    <definedName name="OIU" localSheetId="47">#REF!</definedName>
    <definedName name="OIU" localSheetId="46">#REF!</definedName>
    <definedName name="OIU" localSheetId="45">#REF!</definedName>
    <definedName name="OIU" localSheetId="2">#REF!</definedName>
    <definedName name="OIU">#REF!</definedName>
    <definedName name="p" localSheetId="1">#REF!</definedName>
    <definedName name="p" localSheetId="4">#REF!</definedName>
    <definedName name="p" localSheetId="25">#REF!</definedName>
    <definedName name="p" localSheetId="52">#REF!</definedName>
    <definedName name="p" localSheetId="7">#REF!</definedName>
    <definedName name="p" localSheetId="5">#REF!</definedName>
    <definedName name="p" localSheetId="42">#REF!</definedName>
    <definedName name="p" localSheetId="38">#REF!</definedName>
    <definedName name="p" localSheetId="36">#REF!</definedName>
    <definedName name="p" localSheetId="33">#REF!</definedName>
    <definedName name="p" localSheetId="31">#REF!</definedName>
    <definedName name="p" localSheetId="28">#REF!</definedName>
    <definedName name="p" localSheetId="27">#REF!</definedName>
    <definedName name="p" localSheetId="23">#REF!</definedName>
    <definedName name="p" localSheetId="22">#REF!</definedName>
    <definedName name="p" localSheetId="21">#REF!</definedName>
    <definedName name="p" localSheetId="20">#REF!</definedName>
    <definedName name="p" localSheetId="19">#REF!</definedName>
    <definedName name="p" localSheetId="18">#REF!</definedName>
    <definedName name="p" localSheetId="17">#REF!</definedName>
    <definedName name="p" localSheetId="16">#REF!</definedName>
    <definedName name="p" localSheetId="15">#REF!</definedName>
    <definedName name="p" localSheetId="14">#REF!</definedName>
    <definedName name="p" localSheetId="13">#REF!</definedName>
    <definedName name="p" localSheetId="9">#REF!</definedName>
    <definedName name="p" localSheetId="49">#REF!</definedName>
    <definedName name="p" localSheetId="48">#REF!</definedName>
    <definedName name="p" localSheetId="47">#REF!</definedName>
    <definedName name="p" localSheetId="46">#REF!</definedName>
    <definedName name="p" localSheetId="45">#REF!</definedName>
    <definedName name="p" localSheetId="2">#REF!</definedName>
    <definedName name="p">#REF!</definedName>
    <definedName name="P2上我が国市場">[8]○02旅行消費額!$A$4:$F$5</definedName>
    <definedName name="P3上右他産業">'[8]02☆産業別波及効果'!$K$101:$M$127</definedName>
    <definedName name="P3上左他産業">'[8]02☆産業別波及効果'!$E$101:$G$127</definedName>
    <definedName name="P5下外客数">'[9]○92-03外客数'!$F$38:$P$38,'[9]○92-03外客数'!$F$57:$P$57</definedName>
    <definedName name="percap" localSheetId="19">'3-31　Hawaiiと沖縄北海道所得'!#REF!</definedName>
    <definedName name="PH" localSheetId="1">#REF!</definedName>
    <definedName name="PH" localSheetId="4">#REF!</definedName>
    <definedName name="PH" localSheetId="25">#REF!</definedName>
    <definedName name="PH" localSheetId="52">#REF!</definedName>
    <definedName name="PH" localSheetId="7">#REF!</definedName>
    <definedName name="PH" localSheetId="5">#REF!</definedName>
    <definedName name="PH" localSheetId="42">#REF!</definedName>
    <definedName name="PH" localSheetId="38">#REF!</definedName>
    <definedName name="PH" localSheetId="36">#REF!</definedName>
    <definedName name="PH" localSheetId="33">#REF!</definedName>
    <definedName name="PH" localSheetId="31">#REF!</definedName>
    <definedName name="PH" localSheetId="28">#REF!</definedName>
    <definedName name="PH" localSheetId="27">#REF!</definedName>
    <definedName name="PH" localSheetId="23">#REF!</definedName>
    <definedName name="PH" localSheetId="22">#REF!</definedName>
    <definedName name="PH" localSheetId="21">#REF!</definedName>
    <definedName name="PH" localSheetId="20">#REF!</definedName>
    <definedName name="PH" localSheetId="19">#REF!</definedName>
    <definedName name="PH" localSheetId="18">#REF!</definedName>
    <definedName name="PH" localSheetId="17">#REF!</definedName>
    <definedName name="PH" localSheetId="16">#REF!</definedName>
    <definedName name="PH" localSheetId="15">#REF!</definedName>
    <definedName name="PH" localSheetId="14">#REF!</definedName>
    <definedName name="PH" localSheetId="13">#REF!</definedName>
    <definedName name="PH" localSheetId="9">#REF!</definedName>
    <definedName name="PH" localSheetId="49">#REF!</definedName>
    <definedName name="PH" localSheetId="48">#REF!</definedName>
    <definedName name="PH" localSheetId="47">#REF!</definedName>
    <definedName name="PH" localSheetId="46">#REF!</definedName>
    <definedName name="PH" localSheetId="45">#REF!</definedName>
    <definedName name="PH" localSheetId="2">#REF!</definedName>
    <definedName name="PH">#REF!</definedName>
    <definedName name="PKLUY" localSheetId="1">#REF!</definedName>
    <definedName name="PKLUY" localSheetId="4">#REF!</definedName>
    <definedName name="PKLUY" localSheetId="25">#REF!</definedName>
    <definedName name="PKLUY" localSheetId="52">#REF!</definedName>
    <definedName name="PKLUY" localSheetId="7">#REF!</definedName>
    <definedName name="PKLUY" localSheetId="5">#REF!</definedName>
    <definedName name="PKLUY" localSheetId="42">#REF!</definedName>
    <definedName name="PKLUY" localSheetId="38">#REF!</definedName>
    <definedName name="PKLUY" localSheetId="36">#REF!</definedName>
    <definedName name="PKLUY" localSheetId="33">#REF!</definedName>
    <definedName name="PKLUY" localSheetId="31">#REF!</definedName>
    <definedName name="PKLUY" localSheetId="28">#REF!</definedName>
    <definedName name="PKLUY" localSheetId="27">#REF!</definedName>
    <definedName name="PKLUY" localSheetId="23">#REF!</definedName>
    <definedName name="PKLUY" localSheetId="22">#REF!</definedName>
    <definedName name="PKLUY" localSheetId="21">#REF!</definedName>
    <definedName name="PKLUY" localSheetId="20">#REF!</definedName>
    <definedName name="PKLUY" localSheetId="19">#REF!</definedName>
    <definedName name="PKLUY" localSheetId="18">#REF!</definedName>
    <definedName name="PKLUY" localSheetId="17">#REF!</definedName>
    <definedName name="PKLUY" localSheetId="16">#REF!</definedName>
    <definedName name="PKLUY" localSheetId="15">#REF!</definedName>
    <definedName name="PKLUY" localSheetId="14">#REF!</definedName>
    <definedName name="PKLUY" localSheetId="13">#REF!</definedName>
    <definedName name="PKLUY" localSheetId="9">#REF!</definedName>
    <definedName name="PKLUY" localSheetId="49">#REF!</definedName>
    <definedName name="PKLUY" localSheetId="48">#REF!</definedName>
    <definedName name="PKLUY" localSheetId="47">#REF!</definedName>
    <definedName name="PKLUY" localSheetId="46">#REF!</definedName>
    <definedName name="PKLUY" localSheetId="45">#REF!</definedName>
    <definedName name="PKLUY" localSheetId="2">#REF!</definedName>
    <definedName name="PKLUY">#REF!</definedName>
    <definedName name="ｐｏｉ" localSheetId="1">#REF!</definedName>
    <definedName name="ｐｏｉ" localSheetId="4">#REF!</definedName>
    <definedName name="ｐｏｉ" localSheetId="25">#REF!</definedName>
    <definedName name="ｐｏｉ" localSheetId="52">#REF!</definedName>
    <definedName name="ｐｏｉ" localSheetId="7">#REF!</definedName>
    <definedName name="ｐｏｉ" localSheetId="5">#REF!</definedName>
    <definedName name="ｐｏｉ" localSheetId="42">#REF!</definedName>
    <definedName name="ｐｏｉ" localSheetId="38">#REF!</definedName>
    <definedName name="ｐｏｉ" localSheetId="36">#REF!</definedName>
    <definedName name="ｐｏｉ" localSheetId="33">#REF!</definedName>
    <definedName name="ｐｏｉ" localSheetId="31">#REF!</definedName>
    <definedName name="ｐｏｉ" localSheetId="28">#REF!</definedName>
    <definedName name="ｐｏｉ" localSheetId="27">#REF!</definedName>
    <definedName name="ｐｏｉ" localSheetId="23">#REF!</definedName>
    <definedName name="ｐｏｉ" localSheetId="22">#REF!</definedName>
    <definedName name="ｐｏｉ" localSheetId="21">#REF!</definedName>
    <definedName name="ｐｏｉ" localSheetId="20">#REF!</definedName>
    <definedName name="ｐｏｉ" localSheetId="19">#REF!</definedName>
    <definedName name="ｐｏｉ" localSheetId="18">#REF!</definedName>
    <definedName name="ｐｏｉ" localSheetId="17">#REF!</definedName>
    <definedName name="ｐｏｉ" localSheetId="16">#REF!</definedName>
    <definedName name="ｐｏｉ" localSheetId="15">#REF!</definedName>
    <definedName name="ｐｏｉ" localSheetId="14">#REF!</definedName>
    <definedName name="ｐｏｉ" localSheetId="13">#REF!</definedName>
    <definedName name="ｐｏｉ" localSheetId="9">#REF!</definedName>
    <definedName name="ｐｏｉ" localSheetId="49">#REF!</definedName>
    <definedName name="ｐｏｉ" localSheetId="48">#REF!</definedName>
    <definedName name="ｐｏｉ" localSheetId="47">#REF!</definedName>
    <definedName name="ｐｏｉ" localSheetId="46">#REF!</definedName>
    <definedName name="ｐｏｉ" localSheetId="45">#REF!</definedName>
    <definedName name="ｐｏｉ" localSheetId="2">#REF!</definedName>
    <definedName name="ｐｏｉ">#REF!</definedName>
    <definedName name="ｐｒｉｎｔ" localSheetId="1">#REF!</definedName>
    <definedName name="ｐｒｉｎｔ" localSheetId="4">#REF!</definedName>
    <definedName name="ｐｒｉｎｔ" localSheetId="25">#REF!</definedName>
    <definedName name="ｐｒｉｎｔ" localSheetId="52">#REF!</definedName>
    <definedName name="ｐｒｉｎｔ" localSheetId="7">#REF!</definedName>
    <definedName name="ｐｒｉｎｔ" localSheetId="5">#REF!</definedName>
    <definedName name="ｐｒｉｎｔ" localSheetId="42">#REF!</definedName>
    <definedName name="ｐｒｉｎｔ" localSheetId="38">#REF!</definedName>
    <definedName name="ｐｒｉｎｔ" localSheetId="36">#REF!</definedName>
    <definedName name="ｐｒｉｎｔ" localSheetId="33">#REF!</definedName>
    <definedName name="ｐｒｉｎｔ" localSheetId="31">#REF!</definedName>
    <definedName name="ｐｒｉｎｔ" localSheetId="28">#REF!</definedName>
    <definedName name="ｐｒｉｎｔ" localSheetId="27">#REF!</definedName>
    <definedName name="ｐｒｉｎｔ" localSheetId="23">#REF!</definedName>
    <definedName name="ｐｒｉｎｔ" localSheetId="22">#REF!</definedName>
    <definedName name="ｐｒｉｎｔ" localSheetId="21">#REF!</definedName>
    <definedName name="ｐｒｉｎｔ" localSheetId="20">#REF!</definedName>
    <definedName name="ｐｒｉｎｔ" localSheetId="19">#REF!</definedName>
    <definedName name="ｐｒｉｎｔ" localSheetId="18">#REF!</definedName>
    <definedName name="ｐｒｉｎｔ" localSheetId="17">#REF!</definedName>
    <definedName name="ｐｒｉｎｔ" localSheetId="16">#REF!</definedName>
    <definedName name="ｐｒｉｎｔ" localSheetId="15">#REF!</definedName>
    <definedName name="ｐｒｉｎｔ" localSheetId="14">#REF!</definedName>
    <definedName name="ｐｒｉｎｔ" localSheetId="13">#REF!</definedName>
    <definedName name="ｐｒｉｎｔ" localSheetId="9">#REF!</definedName>
    <definedName name="ｐｒｉｎｔ" localSheetId="49">#REF!</definedName>
    <definedName name="ｐｒｉｎｔ" localSheetId="48">#REF!</definedName>
    <definedName name="ｐｒｉｎｔ" localSheetId="47">#REF!</definedName>
    <definedName name="ｐｒｉｎｔ" localSheetId="46">#REF!</definedName>
    <definedName name="ｐｒｉｎｔ" localSheetId="45">#REF!</definedName>
    <definedName name="ｐｒｉｎｔ" localSheetId="2">#REF!</definedName>
    <definedName name="ｐｒｉｎｔ">#REF!</definedName>
    <definedName name="_xlnm.Print_Area" localSheetId="1">#REF!</definedName>
    <definedName name="_xlnm.Print_Area" localSheetId="4">#REF!</definedName>
    <definedName name="_xlnm.Print_Area" localSheetId="25">#REF!</definedName>
    <definedName name="_xlnm.Print_Area" localSheetId="52">#REF!</definedName>
    <definedName name="_xlnm.Print_Area" localSheetId="7">#REF!</definedName>
    <definedName name="_xlnm.Print_Area" localSheetId="5">#REF!</definedName>
    <definedName name="_xlnm.Print_Area" localSheetId="42">#REF!</definedName>
    <definedName name="_xlnm.Print_Area" localSheetId="40">#REF!</definedName>
    <definedName name="_xlnm.Print_Area" localSheetId="39">#REF!</definedName>
    <definedName name="_xlnm.Print_Area" localSheetId="38">#REF!</definedName>
    <definedName name="_xlnm.Print_Area" localSheetId="36">#REF!</definedName>
    <definedName name="_xlnm.Print_Area" localSheetId="33">#REF!</definedName>
    <definedName name="_xlnm.Print_Area" localSheetId="31">#REF!</definedName>
    <definedName name="_xlnm.Print_Area" localSheetId="28">#REF!</definedName>
    <definedName name="_xlnm.Print_Area" localSheetId="27">#REF!</definedName>
    <definedName name="_xlnm.Print_Area" localSheetId="23">#REF!</definedName>
    <definedName name="_xlnm.Print_Area" localSheetId="22">#REF!</definedName>
    <definedName name="_xlnm.Print_Area" localSheetId="21">#REF!</definedName>
    <definedName name="_xlnm.Print_Area" localSheetId="20">#REF!</definedName>
    <definedName name="_xlnm.Print_Area" localSheetId="19">#REF!</definedName>
    <definedName name="_xlnm.Print_Area" localSheetId="18">#REF!</definedName>
    <definedName name="_xlnm.Print_Area" localSheetId="17">#REF!</definedName>
    <definedName name="_xlnm.Print_Area" localSheetId="16">#REF!</definedName>
    <definedName name="_xlnm.Print_Area" localSheetId="15">#REF!</definedName>
    <definedName name="_xlnm.Print_Area" localSheetId="14">#REF!</definedName>
    <definedName name="_xlnm.Print_Area" localSheetId="13">#REF!</definedName>
    <definedName name="_xlnm.Print_Area" localSheetId="9">#REF!</definedName>
    <definedName name="_xlnm.Print_Area" localSheetId="49">#REF!</definedName>
    <definedName name="_xlnm.Print_Area" localSheetId="48">#REF!</definedName>
    <definedName name="_xlnm.Print_Area" localSheetId="47">#REF!</definedName>
    <definedName name="_xlnm.Print_Area" localSheetId="46">#REF!</definedName>
    <definedName name="_xlnm.Print_Area" localSheetId="45">#REF!</definedName>
    <definedName name="_xlnm.Print_Area" localSheetId="2">#REF!</definedName>
    <definedName name="_xlnm.Print_Area">#REF!</definedName>
    <definedName name="PRINT_AREA_MI" localSheetId="1">#REF!</definedName>
    <definedName name="PRINT_AREA_MI" localSheetId="4">#REF!</definedName>
    <definedName name="PRINT_AREA_MI" localSheetId="25">#REF!</definedName>
    <definedName name="PRINT_AREA_MI" localSheetId="52">#REF!</definedName>
    <definedName name="PRINT_AREA_MI" localSheetId="7">#REF!</definedName>
    <definedName name="PRINT_AREA_MI" localSheetId="5">#REF!</definedName>
    <definedName name="PRINT_AREA_MI" localSheetId="42">#REF!</definedName>
    <definedName name="PRINT_AREA_MI" localSheetId="38">#REF!</definedName>
    <definedName name="PRINT_AREA_MI" localSheetId="36">#REF!</definedName>
    <definedName name="PRINT_AREA_MI" localSheetId="33">#REF!</definedName>
    <definedName name="PRINT_AREA_MI" localSheetId="31">#REF!</definedName>
    <definedName name="PRINT_AREA_MI" localSheetId="28">#REF!</definedName>
    <definedName name="PRINT_AREA_MI" localSheetId="27">#REF!</definedName>
    <definedName name="PRINT_AREA_MI" localSheetId="23">#REF!</definedName>
    <definedName name="PRINT_AREA_MI" localSheetId="22">#REF!</definedName>
    <definedName name="PRINT_AREA_MI" localSheetId="21">#REF!</definedName>
    <definedName name="PRINT_AREA_MI" localSheetId="20">#REF!</definedName>
    <definedName name="PRINT_AREA_MI" localSheetId="19">#REF!</definedName>
    <definedName name="PRINT_AREA_MI" localSheetId="18">#REF!</definedName>
    <definedName name="PRINT_AREA_MI" localSheetId="17">#REF!</definedName>
    <definedName name="PRINT_AREA_MI" localSheetId="16">#REF!</definedName>
    <definedName name="PRINT_AREA_MI" localSheetId="15">#REF!</definedName>
    <definedName name="PRINT_AREA_MI" localSheetId="14">#REF!</definedName>
    <definedName name="PRINT_AREA_MI" localSheetId="13">#REF!</definedName>
    <definedName name="PRINT_AREA_MI" localSheetId="9">#REF!</definedName>
    <definedName name="PRINT_AREA_MI" localSheetId="49">#REF!</definedName>
    <definedName name="PRINT_AREA_MI" localSheetId="48">#REF!</definedName>
    <definedName name="PRINT_AREA_MI" localSheetId="47">#REF!</definedName>
    <definedName name="PRINT_AREA_MI" localSheetId="46">#REF!</definedName>
    <definedName name="PRINT_AREA_MI" localSheetId="45">#REF!</definedName>
    <definedName name="PRINT_AREA_MI" localSheetId="2">#REF!</definedName>
    <definedName name="PRINT_AREA_MI">#REF!</definedName>
    <definedName name="_xlnm.Print_Titles" localSheetId="25">#REF!</definedName>
    <definedName name="_xlnm.Print_Titles" localSheetId="52">#REF!</definedName>
    <definedName name="_xlnm.Print_Titles" localSheetId="40">'３－13　中国人の訪問国先'!$5:$9</definedName>
    <definedName name="_xlnm.Print_Titles" localSheetId="33">#REF!</definedName>
    <definedName name="_xlnm.Print_Titles" localSheetId="29">'3-23　掲載予定アウト人数追い越され'!$A:$B,'3-23　掲載予定アウト人数追い越され'!$1:$1</definedName>
    <definedName name="_xlnm.Print_Titles" localSheetId="28">'3-24　掲載予定アウト支出額 '!$A:$B,'3-24　掲載予定アウト支出額 '!#REF!</definedName>
    <definedName name="_xlnm.Print_Titles" localSheetId="27">#REF!</definedName>
    <definedName name="_xlnm.Print_Titles">#REF!</definedName>
    <definedName name="ｐｒｉｎｔａ" localSheetId="1">#REF!</definedName>
    <definedName name="ｐｒｉｎｔａ" localSheetId="4">#REF!</definedName>
    <definedName name="ｐｒｉｎｔａ" localSheetId="25">#REF!</definedName>
    <definedName name="ｐｒｉｎｔａ" localSheetId="52">#REF!</definedName>
    <definedName name="ｐｒｉｎｔａ" localSheetId="7">#REF!</definedName>
    <definedName name="ｐｒｉｎｔａ" localSheetId="5">#REF!</definedName>
    <definedName name="ｐｒｉｎｔａ" localSheetId="42">#REF!</definedName>
    <definedName name="ｐｒｉｎｔａ" localSheetId="38">#REF!</definedName>
    <definedName name="ｐｒｉｎｔａ" localSheetId="36">#REF!</definedName>
    <definedName name="ｐｒｉｎｔａ" localSheetId="33">#REF!</definedName>
    <definedName name="ｐｒｉｎｔａ" localSheetId="31">#REF!</definedName>
    <definedName name="ｐｒｉｎｔａ" localSheetId="28">#REF!</definedName>
    <definedName name="ｐｒｉｎｔａ" localSheetId="27">#REF!</definedName>
    <definedName name="ｐｒｉｎｔａ" localSheetId="23">#REF!</definedName>
    <definedName name="ｐｒｉｎｔａ" localSheetId="22">#REF!</definedName>
    <definedName name="ｐｒｉｎｔａ" localSheetId="21">#REF!</definedName>
    <definedName name="ｐｒｉｎｔａ" localSheetId="20">#REF!</definedName>
    <definedName name="ｐｒｉｎｔａ" localSheetId="19">#REF!</definedName>
    <definedName name="ｐｒｉｎｔａ" localSheetId="18">#REF!</definedName>
    <definedName name="ｐｒｉｎｔａ" localSheetId="17">#REF!</definedName>
    <definedName name="ｐｒｉｎｔａ" localSheetId="16">#REF!</definedName>
    <definedName name="ｐｒｉｎｔａ" localSheetId="15">#REF!</definedName>
    <definedName name="ｐｒｉｎｔａ" localSheetId="14">#REF!</definedName>
    <definedName name="ｐｒｉｎｔａ" localSheetId="13">#REF!</definedName>
    <definedName name="ｐｒｉｎｔａ" localSheetId="9">#REF!</definedName>
    <definedName name="ｐｒｉｎｔａ" localSheetId="49">#REF!</definedName>
    <definedName name="ｐｒｉｎｔａ" localSheetId="48">#REF!</definedName>
    <definedName name="ｐｒｉｎｔａ" localSheetId="47">#REF!</definedName>
    <definedName name="ｐｒｉｎｔａ" localSheetId="46">#REF!</definedName>
    <definedName name="ｐｒｉｎｔａ" localSheetId="45">#REF!</definedName>
    <definedName name="ｐｒｉｎｔａ" localSheetId="2">#REF!</definedName>
    <definedName name="ｐｒｉｎｔａ">#REF!</definedName>
    <definedName name="prntg3" localSheetId="1">#REF!</definedName>
    <definedName name="prntg3" localSheetId="4">#REF!</definedName>
    <definedName name="prntg3" localSheetId="25">#REF!</definedName>
    <definedName name="prntg3" localSheetId="52">#REF!</definedName>
    <definedName name="prntg3" localSheetId="7">#REF!</definedName>
    <definedName name="prntg3" localSheetId="5">#REF!</definedName>
    <definedName name="prntg3" localSheetId="42">#REF!</definedName>
    <definedName name="prntg3" localSheetId="38">#REF!</definedName>
    <definedName name="prntg3" localSheetId="36">#REF!</definedName>
    <definedName name="prntg3" localSheetId="33">#REF!</definedName>
    <definedName name="prntg3" localSheetId="31">#REF!</definedName>
    <definedName name="prntg3" localSheetId="28">#REF!</definedName>
    <definedName name="prntg3" localSheetId="27">#REF!</definedName>
    <definedName name="prntg3" localSheetId="23">#REF!</definedName>
    <definedName name="prntg3" localSheetId="22">#REF!</definedName>
    <definedName name="prntg3" localSheetId="21">#REF!</definedName>
    <definedName name="prntg3" localSheetId="20">#REF!</definedName>
    <definedName name="prntg3" localSheetId="19">#REF!</definedName>
    <definedName name="prntg3" localSheetId="18">#REF!</definedName>
    <definedName name="prntg3" localSheetId="17">#REF!</definedName>
    <definedName name="prntg3" localSheetId="16">#REF!</definedName>
    <definedName name="prntg3" localSheetId="15">#REF!</definedName>
    <definedName name="prntg3" localSheetId="14">#REF!</definedName>
    <definedName name="prntg3" localSheetId="13">#REF!</definedName>
    <definedName name="prntg3" localSheetId="9">#REF!</definedName>
    <definedName name="prntg3" localSheetId="49">#REF!</definedName>
    <definedName name="prntg3" localSheetId="48">#REF!</definedName>
    <definedName name="prntg3" localSheetId="47">#REF!</definedName>
    <definedName name="prntg3" localSheetId="46">#REF!</definedName>
    <definedName name="prntg3" localSheetId="45">#REF!</definedName>
    <definedName name="prntg3" localSheetId="2">#REF!</definedName>
    <definedName name="prntg3">#REF!</definedName>
    <definedName name="psDKDKDKDKDKDKDKDKDKDKDKDKDKDKR" localSheetId="1">#REF!</definedName>
    <definedName name="psDKDKDKDKDKDKDKDKDKDKDKDKDKDKR" localSheetId="4">#REF!</definedName>
    <definedName name="psDKDKDKDKDKDKDKDKDKDKDKDKDKDKR" localSheetId="25">#REF!</definedName>
    <definedName name="psDKDKDKDKDKDKDKDKDKDKDKDKDKDKR" localSheetId="52">#REF!</definedName>
    <definedName name="psDKDKDKDKDKDKDKDKDKDKDKDKDKDKR" localSheetId="7">#REF!</definedName>
    <definedName name="psDKDKDKDKDKDKDKDKDKDKDKDKDKDKR" localSheetId="5">#REF!</definedName>
    <definedName name="psDKDKDKDKDKDKDKDKDKDKDKDKDKDKR" localSheetId="42">#REF!</definedName>
    <definedName name="psDKDKDKDKDKDKDKDKDKDKDKDKDKDKR" localSheetId="38">#REF!</definedName>
    <definedName name="psDKDKDKDKDKDKDKDKDKDKDKDKDKDKR" localSheetId="36">#REF!</definedName>
    <definedName name="psDKDKDKDKDKDKDKDKDKDKDKDKDKDKR" localSheetId="33">#REF!</definedName>
    <definedName name="psDKDKDKDKDKDKDKDKDKDKDKDKDKDKR" localSheetId="31">#REF!</definedName>
    <definedName name="psDKDKDKDKDKDKDKDKDKDKDKDKDKDKR" localSheetId="28">#REF!</definedName>
    <definedName name="psDKDKDKDKDKDKDKDKDKDKDKDKDKDKR" localSheetId="27">#REF!</definedName>
    <definedName name="psDKDKDKDKDKDKDKDKDKDKDKDKDKDKR" localSheetId="23">#REF!</definedName>
    <definedName name="psDKDKDKDKDKDKDKDKDKDKDKDKDKDKR" localSheetId="22">#REF!</definedName>
    <definedName name="psDKDKDKDKDKDKDKDKDKDKDKDKDKDKR" localSheetId="21">#REF!</definedName>
    <definedName name="psDKDKDKDKDKDKDKDKDKDKDKDKDKDKR" localSheetId="20">#REF!</definedName>
    <definedName name="psDKDKDKDKDKDKDKDKDKDKDKDKDKDKR" localSheetId="19">#REF!</definedName>
    <definedName name="psDKDKDKDKDKDKDKDKDKDKDKDKDKDKR" localSheetId="18">#REF!</definedName>
    <definedName name="psDKDKDKDKDKDKDKDKDKDKDKDKDKDKR" localSheetId="17">#REF!</definedName>
    <definedName name="psDKDKDKDKDKDKDKDKDKDKDKDKDKDKR" localSheetId="16">#REF!</definedName>
    <definedName name="psDKDKDKDKDKDKDKDKDKDKDKDKDKDKR" localSheetId="15">#REF!</definedName>
    <definedName name="psDKDKDKDKDKDKDKDKDKDKDKDKDKDKR" localSheetId="14">#REF!</definedName>
    <definedName name="psDKDKDKDKDKDKDKDKDKDKDKDKDKDKR" localSheetId="13">#REF!</definedName>
    <definedName name="psDKDKDKDKDKDKDKDKDKDKDKDKDKDKR" localSheetId="9">#REF!</definedName>
    <definedName name="psDKDKDKDKDKDKDKDKDKDKDKDKDKDKR" localSheetId="49">#REF!</definedName>
    <definedName name="psDKDKDKDKDKDKDKDKDKDKDKDKDKDKR" localSheetId="48">#REF!</definedName>
    <definedName name="psDKDKDKDKDKDKDKDKDKDKDKDKDKDKR" localSheetId="47">#REF!</definedName>
    <definedName name="psDKDKDKDKDKDKDKDKDKDKDKDKDKDKR" localSheetId="46">#REF!</definedName>
    <definedName name="psDKDKDKDKDKDKDKDKDKDKDKDKDKDKR" localSheetId="45">#REF!</definedName>
    <definedName name="psDKDKDKDKDKDKDKDKDKDKDKDKDKDKR" localSheetId="2">#REF!</definedName>
    <definedName name="psDKDKDKDKDKDKDKDKDKDKDKDKDKDKR">#REF!</definedName>
    <definedName name="psDKDKRTopRTm3TB0TB4TB0TB0TB25." localSheetId="1">'[10]H13～H17'!#REF!</definedName>
    <definedName name="psDKDKRTopRTm3TB0TB4TB0TB0TB25." localSheetId="4">'[10]H13～H17'!#REF!</definedName>
    <definedName name="psDKDKRTopRTm3TB0TB4TB0TB0TB25." localSheetId="25">'[10]H13～H17'!#REF!</definedName>
    <definedName name="psDKDKRTopRTm3TB0TB4TB0TB0TB25." localSheetId="52">'[10]H13～H17'!#REF!</definedName>
    <definedName name="psDKDKRTopRTm3TB0TB4TB0TB0TB25." localSheetId="7">'[10]H13～H17'!#REF!</definedName>
    <definedName name="psDKDKRTopRTm3TB0TB4TB0TB0TB25." localSheetId="5">'[10]H13～H17'!#REF!</definedName>
    <definedName name="psDKDKRTopRTm3TB0TB4TB0TB0TB25." localSheetId="42">'[10]H13～H17'!#REF!</definedName>
    <definedName name="psDKDKRTopRTm3TB0TB4TB0TB0TB25." localSheetId="38">'[10]H13～H17'!#REF!</definedName>
    <definedName name="psDKDKRTopRTm3TB0TB4TB0TB0TB25." localSheetId="36">'[10]H13～H17'!#REF!</definedName>
    <definedName name="psDKDKRTopRTm3TB0TB4TB0TB0TB25." localSheetId="33">'[10]H13～H17'!#REF!</definedName>
    <definedName name="psDKDKRTopRTm3TB0TB4TB0TB0TB25." localSheetId="31">'[10]H13～H17'!#REF!</definedName>
    <definedName name="psDKDKRTopRTm3TB0TB4TB0TB0TB25." localSheetId="28">'[10]H13～H17'!#REF!</definedName>
    <definedName name="psDKDKRTopRTm3TB0TB4TB0TB0TB25." localSheetId="27">'[10]H13～H17'!#REF!</definedName>
    <definedName name="psDKDKRTopRTm3TB0TB4TB0TB0TB25." localSheetId="23">'[10]H13～H17'!#REF!</definedName>
    <definedName name="psDKDKRTopRTm3TB0TB4TB0TB0TB25." localSheetId="22">'[10]H13～H17'!#REF!</definedName>
    <definedName name="psDKDKRTopRTm3TB0TB4TB0TB0TB25." localSheetId="21">'[10]H13～H17'!#REF!</definedName>
    <definedName name="psDKDKRTopRTm3TB0TB4TB0TB0TB25." localSheetId="20">'[10]H13～H17'!#REF!</definedName>
    <definedName name="psDKDKRTopRTm3TB0TB4TB0TB0TB25." localSheetId="19">'[10]H13～H17'!#REF!</definedName>
    <definedName name="psDKDKRTopRTm3TB0TB4TB0TB0TB25." localSheetId="18">'[10]H13～H17'!#REF!</definedName>
    <definedName name="psDKDKRTopRTm3TB0TB4TB0TB0TB25." localSheetId="17">'[10]H13～H17'!#REF!</definedName>
    <definedName name="psDKDKRTopRTm3TB0TB4TB0TB0TB25." localSheetId="16">'[10]H13～H17'!#REF!</definedName>
    <definedName name="psDKDKRTopRTm3TB0TB4TB0TB0TB25." localSheetId="15">'[10]H13～H17'!#REF!</definedName>
    <definedName name="psDKDKRTopRTm3TB0TB4TB0TB0TB25." localSheetId="14">'[10]H13～H17'!#REF!</definedName>
    <definedName name="psDKDKRTopRTm3TB0TB4TB0TB0TB25." localSheetId="13">'[10]H13～H17'!#REF!</definedName>
    <definedName name="psDKDKRTopRTm3TB0TB4TB0TB0TB25." localSheetId="9">'[10]H13～H17'!#REF!</definedName>
    <definedName name="psDKDKRTopRTm3TB0TB4TB0TB0TB25." localSheetId="49">'[10]H13～H17'!#REF!</definedName>
    <definedName name="psDKDKRTopRTm3TB0TB4TB0TB0TB25." localSheetId="48">'[10]H13～H17'!#REF!</definedName>
    <definedName name="psDKDKRTopRTm3TB0TB4TB0TB0TB25." localSheetId="47">'[10]H13～H17'!#REF!</definedName>
    <definedName name="psDKDKRTopRTm3TB0TB4TB0TB0TB25." localSheetId="46">'[10]H13～H17'!#REF!</definedName>
    <definedName name="psDKDKRTopRTm3TB0TB4TB0TB0TB25." localSheetId="45">'[10]H13～H17'!#REF!</definedName>
    <definedName name="psDKDKRTopRTm3TB0TB4TB0TB0TB25." localSheetId="2">'[10]H13～H17'!#REF!</definedName>
    <definedName name="psDKDKRTopRTm3TB0TB4TB0TB0TB25.">'[10]H13～H17'!#REF!</definedName>
    <definedName name="ｑｑ" localSheetId="1">#REF!</definedName>
    <definedName name="ｑｑ" localSheetId="4">#REF!</definedName>
    <definedName name="ｑｑ" localSheetId="25">#REF!</definedName>
    <definedName name="ｑｑ" localSheetId="52">#REF!</definedName>
    <definedName name="ｑｑ" localSheetId="7">#REF!</definedName>
    <definedName name="ｑｑ" localSheetId="5">#REF!</definedName>
    <definedName name="ｑｑ" localSheetId="42">#REF!</definedName>
    <definedName name="ｑｑ" localSheetId="38">#REF!</definedName>
    <definedName name="ｑｑ" localSheetId="36">#REF!</definedName>
    <definedName name="ｑｑ" localSheetId="33">#REF!</definedName>
    <definedName name="ｑｑ" localSheetId="31">#REF!</definedName>
    <definedName name="ｑｑ" localSheetId="28">#REF!</definedName>
    <definedName name="ｑｑ" localSheetId="27">#REF!</definedName>
    <definedName name="ｑｑ" localSheetId="23">#REF!</definedName>
    <definedName name="ｑｑ" localSheetId="22">#REF!</definedName>
    <definedName name="ｑｑ" localSheetId="21">#REF!</definedName>
    <definedName name="ｑｑ" localSheetId="20">#REF!</definedName>
    <definedName name="ｑｑ" localSheetId="19">#REF!</definedName>
    <definedName name="ｑｑ" localSheetId="18">#REF!</definedName>
    <definedName name="ｑｑ" localSheetId="17">#REF!</definedName>
    <definedName name="ｑｑ" localSheetId="16">#REF!</definedName>
    <definedName name="ｑｑ" localSheetId="15">#REF!</definedName>
    <definedName name="ｑｑ" localSheetId="14">#REF!</definedName>
    <definedName name="ｑｑ" localSheetId="13">#REF!</definedName>
    <definedName name="ｑｑ" localSheetId="9">#REF!</definedName>
    <definedName name="ｑｑ" localSheetId="49">#REF!</definedName>
    <definedName name="ｑｑ" localSheetId="48">#REF!</definedName>
    <definedName name="ｑｑ" localSheetId="47">#REF!</definedName>
    <definedName name="ｑｑ" localSheetId="46">#REF!</definedName>
    <definedName name="ｑｑ" localSheetId="45">#REF!</definedName>
    <definedName name="ｑｑ" localSheetId="2">#REF!</definedName>
    <definedName name="ｑｑ">#REF!</definedName>
    <definedName name="ｑｑｑ" localSheetId="1">#REF!</definedName>
    <definedName name="ｑｑｑ" localSheetId="4">#REF!</definedName>
    <definedName name="ｑｑｑ" localSheetId="25">#REF!</definedName>
    <definedName name="ｑｑｑ" localSheetId="52">#REF!</definedName>
    <definedName name="ｑｑｑ" localSheetId="7">#REF!</definedName>
    <definedName name="ｑｑｑ" localSheetId="5">#REF!</definedName>
    <definedName name="ｑｑｑ" localSheetId="42">#REF!</definedName>
    <definedName name="ｑｑｑ" localSheetId="38">#REF!</definedName>
    <definedName name="ｑｑｑ" localSheetId="36">#REF!</definedName>
    <definedName name="ｑｑｑ" localSheetId="33">#REF!</definedName>
    <definedName name="ｑｑｑ" localSheetId="31">#REF!</definedName>
    <definedName name="ｑｑｑ" localSheetId="28">#REF!</definedName>
    <definedName name="ｑｑｑ" localSheetId="27">#REF!</definedName>
    <definedName name="ｑｑｑ" localSheetId="23">#REF!</definedName>
    <definedName name="ｑｑｑ" localSheetId="22">#REF!</definedName>
    <definedName name="ｑｑｑ" localSheetId="21">#REF!</definedName>
    <definedName name="ｑｑｑ" localSheetId="20">#REF!</definedName>
    <definedName name="ｑｑｑ" localSheetId="19">#REF!</definedName>
    <definedName name="ｑｑｑ" localSheetId="18">#REF!</definedName>
    <definedName name="ｑｑｑ" localSheetId="17">#REF!</definedName>
    <definedName name="ｑｑｑ" localSheetId="16">#REF!</definedName>
    <definedName name="ｑｑｑ" localSheetId="15">#REF!</definedName>
    <definedName name="ｑｑｑ" localSheetId="14">#REF!</definedName>
    <definedName name="ｑｑｑ" localSheetId="13">#REF!</definedName>
    <definedName name="ｑｑｑ" localSheetId="9">#REF!</definedName>
    <definedName name="ｑｑｑ" localSheetId="49">#REF!</definedName>
    <definedName name="ｑｑｑ" localSheetId="48">#REF!</definedName>
    <definedName name="ｑｑｑ" localSheetId="47">#REF!</definedName>
    <definedName name="ｑｑｑ" localSheetId="46">#REF!</definedName>
    <definedName name="ｑｑｑ" localSheetId="45">#REF!</definedName>
    <definedName name="ｑｑｑ" localSheetId="2">#REF!</definedName>
    <definedName name="ｑｑｑ">#REF!</definedName>
    <definedName name="ｒｔ" localSheetId="1">#REF!</definedName>
    <definedName name="ｒｔ" localSheetId="4">#REF!</definedName>
    <definedName name="ｒｔ" localSheetId="25">#REF!</definedName>
    <definedName name="ｒｔ" localSheetId="52">#REF!</definedName>
    <definedName name="ｒｔ" localSheetId="7">#REF!</definedName>
    <definedName name="ｒｔ" localSheetId="5">#REF!</definedName>
    <definedName name="ｒｔ" localSheetId="42">#REF!</definedName>
    <definedName name="ｒｔ" localSheetId="38">#REF!</definedName>
    <definedName name="ｒｔ" localSheetId="36">#REF!</definedName>
    <definedName name="ｒｔ" localSheetId="33">#REF!</definedName>
    <definedName name="ｒｔ" localSheetId="31">#REF!</definedName>
    <definedName name="ｒｔ" localSheetId="28">#REF!</definedName>
    <definedName name="ｒｔ" localSheetId="27">#REF!</definedName>
    <definedName name="ｒｔ" localSheetId="23">#REF!</definedName>
    <definedName name="ｒｔ" localSheetId="22">#REF!</definedName>
    <definedName name="ｒｔ" localSheetId="21">#REF!</definedName>
    <definedName name="ｒｔ" localSheetId="20">#REF!</definedName>
    <definedName name="ｒｔ" localSheetId="19">#REF!</definedName>
    <definedName name="ｒｔ" localSheetId="18">#REF!</definedName>
    <definedName name="ｒｔ" localSheetId="17">#REF!</definedName>
    <definedName name="ｒｔ" localSheetId="16">#REF!</definedName>
    <definedName name="ｒｔ" localSheetId="15">#REF!</definedName>
    <definedName name="ｒｔ" localSheetId="14">#REF!</definedName>
    <definedName name="ｒｔ" localSheetId="13">#REF!</definedName>
    <definedName name="ｒｔ" localSheetId="9">#REF!</definedName>
    <definedName name="ｒｔ" localSheetId="49">#REF!</definedName>
    <definedName name="ｒｔ" localSheetId="48">#REF!</definedName>
    <definedName name="ｒｔ" localSheetId="47">#REF!</definedName>
    <definedName name="ｒｔ" localSheetId="46">#REF!</definedName>
    <definedName name="ｒｔ" localSheetId="45">#REF!</definedName>
    <definedName name="ｒｔ" localSheetId="2">#REF!</definedName>
    <definedName name="ｒｔ">#REF!</definedName>
    <definedName name="rtgf" localSheetId="1">#REF!</definedName>
    <definedName name="rtgf" localSheetId="4">#REF!</definedName>
    <definedName name="rtgf" localSheetId="25">#REF!</definedName>
    <definedName name="rtgf" localSheetId="52">#REF!</definedName>
    <definedName name="rtgf" localSheetId="7">#REF!</definedName>
    <definedName name="rtgf" localSheetId="5">#REF!</definedName>
    <definedName name="rtgf" localSheetId="42">#REF!</definedName>
    <definedName name="rtgf" localSheetId="38">#REF!</definedName>
    <definedName name="rtgf" localSheetId="36">#REF!</definedName>
    <definedName name="rtgf" localSheetId="33">#REF!</definedName>
    <definedName name="rtgf" localSheetId="31">#REF!</definedName>
    <definedName name="rtgf" localSheetId="28">#REF!</definedName>
    <definedName name="rtgf" localSheetId="27">#REF!</definedName>
    <definedName name="rtgf" localSheetId="23">#REF!</definedName>
    <definedName name="rtgf" localSheetId="22">#REF!</definedName>
    <definedName name="rtgf" localSheetId="21">#REF!</definedName>
    <definedName name="rtgf" localSheetId="20">#REF!</definedName>
    <definedName name="rtgf" localSheetId="19">#REF!</definedName>
    <definedName name="rtgf" localSheetId="18">#REF!</definedName>
    <definedName name="rtgf" localSheetId="17">#REF!</definedName>
    <definedName name="rtgf" localSheetId="16">#REF!</definedName>
    <definedName name="rtgf" localSheetId="15">#REF!</definedName>
    <definedName name="rtgf" localSheetId="14">#REF!</definedName>
    <definedName name="rtgf" localSheetId="13">#REF!</definedName>
    <definedName name="rtgf" localSheetId="9">#REF!</definedName>
    <definedName name="rtgf" localSheetId="49">#REF!</definedName>
    <definedName name="rtgf" localSheetId="48">#REF!</definedName>
    <definedName name="rtgf" localSheetId="47">#REF!</definedName>
    <definedName name="rtgf" localSheetId="46">#REF!</definedName>
    <definedName name="rtgf" localSheetId="45">#REF!</definedName>
    <definedName name="rtgf" localSheetId="2">#REF!</definedName>
    <definedName name="rtgf">#REF!</definedName>
    <definedName name="rtyｂｂ" localSheetId="1">#REF!</definedName>
    <definedName name="rtyｂｂ" localSheetId="4">#REF!</definedName>
    <definedName name="rtyｂｂ" localSheetId="25">#REF!</definedName>
    <definedName name="rtyｂｂ" localSheetId="52">#REF!</definedName>
    <definedName name="rtyｂｂ" localSheetId="7">#REF!</definedName>
    <definedName name="rtyｂｂ" localSheetId="5">#REF!</definedName>
    <definedName name="rtyｂｂ" localSheetId="42">#REF!</definedName>
    <definedName name="rtyｂｂ" localSheetId="38">#REF!</definedName>
    <definedName name="rtyｂｂ" localSheetId="36">#REF!</definedName>
    <definedName name="rtyｂｂ" localSheetId="33">#REF!</definedName>
    <definedName name="rtyｂｂ" localSheetId="31">#REF!</definedName>
    <definedName name="rtyｂｂ" localSheetId="28">#REF!</definedName>
    <definedName name="rtyｂｂ" localSheetId="27">#REF!</definedName>
    <definedName name="rtyｂｂ" localSheetId="23">#REF!</definedName>
    <definedName name="rtyｂｂ" localSheetId="22">#REF!</definedName>
    <definedName name="rtyｂｂ" localSheetId="21">#REF!</definedName>
    <definedName name="rtyｂｂ" localSheetId="20">#REF!</definedName>
    <definedName name="rtyｂｂ" localSheetId="19">#REF!</definedName>
    <definedName name="rtyｂｂ" localSheetId="18">#REF!</definedName>
    <definedName name="rtyｂｂ" localSheetId="17">#REF!</definedName>
    <definedName name="rtyｂｂ" localSheetId="16">#REF!</definedName>
    <definedName name="rtyｂｂ" localSheetId="15">#REF!</definedName>
    <definedName name="rtyｂｂ" localSheetId="14">#REF!</definedName>
    <definedName name="rtyｂｂ" localSheetId="13">#REF!</definedName>
    <definedName name="rtyｂｂ" localSheetId="9">#REF!</definedName>
    <definedName name="rtyｂｂ" localSheetId="49">#REF!</definedName>
    <definedName name="rtyｂｂ" localSheetId="48">#REF!</definedName>
    <definedName name="rtyｂｂ" localSheetId="47">#REF!</definedName>
    <definedName name="rtyｂｂ" localSheetId="46">#REF!</definedName>
    <definedName name="rtyｂｂ" localSheetId="45">#REF!</definedName>
    <definedName name="rtyｂｂ" localSheetId="2">#REF!</definedName>
    <definedName name="rtyｂｂ">#REF!</definedName>
    <definedName name="RunDate" localSheetId="1">#REF!</definedName>
    <definedName name="RunDate" localSheetId="4">#REF!</definedName>
    <definedName name="RunDate" localSheetId="25">#REF!</definedName>
    <definedName name="RunDate" localSheetId="52">#REF!</definedName>
    <definedName name="RunDate" localSheetId="7">#REF!</definedName>
    <definedName name="RunDate" localSheetId="5">#REF!</definedName>
    <definedName name="RunDate" localSheetId="42">#REF!</definedName>
    <definedName name="RunDate" localSheetId="38">#REF!</definedName>
    <definedName name="RunDate" localSheetId="36">#REF!</definedName>
    <definedName name="RunDate" localSheetId="33">#REF!</definedName>
    <definedName name="RunDate" localSheetId="31">#REF!</definedName>
    <definedName name="RunDate" localSheetId="28">#REF!</definedName>
    <definedName name="RunDate" localSheetId="27">#REF!</definedName>
    <definedName name="RunDate" localSheetId="23">#REF!</definedName>
    <definedName name="RunDate" localSheetId="22">#REF!</definedName>
    <definedName name="RunDate" localSheetId="21">#REF!</definedName>
    <definedName name="RunDate" localSheetId="20">#REF!</definedName>
    <definedName name="RunDate" localSheetId="19">#REF!</definedName>
    <definedName name="RunDate" localSheetId="18">#REF!</definedName>
    <definedName name="RunDate" localSheetId="17">#REF!</definedName>
    <definedName name="RunDate" localSheetId="16">#REF!</definedName>
    <definedName name="RunDate" localSheetId="15">#REF!</definedName>
    <definedName name="RunDate" localSheetId="14">#REF!</definedName>
    <definedName name="RunDate" localSheetId="13">#REF!</definedName>
    <definedName name="RunDate" localSheetId="11">#REF!</definedName>
    <definedName name="RunDate" localSheetId="10">#REF!</definedName>
    <definedName name="RunDate" localSheetId="9">#REF!</definedName>
    <definedName name="RunDate" localSheetId="49">#REF!</definedName>
    <definedName name="RunDate" localSheetId="48">#REF!</definedName>
    <definedName name="RunDate" localSheetId="47">#REF!</definedName>
    <definedName name="RunDate" localSheetId="46">#REF!</definedName>
    <definedName name="RunDate" localSheetId="45">#REF!</definedName>
    <definedName name="RunDate" localSheetId="2">#REF!</definedName>
    <definedName name="RunDate">#REF!</definedName>
    <definedName name="SANAE１２３" localSheetId="1">#REF!</definedName>
    <definedName name="SANAE１２３" localSheetId="4">#REF!</definedName>
    <definedName name="SANAE１２３" localSheetId="25">#REF!</definedName>
    <definedName name="SANAE１２３" localSheetId="52">#REF!</definedName>
    <definedName name="SANAE１２３" localSheetId="7">#REF!</definedName>
    <definedName name="SANAE１２３" localSheetId="5">#REF!</definedName>
    <definedName name="SANAE１２３" localSheetId="42">#REF!</definedName>
    <definedName name="SANAE１２３" localSheetId="38">#REF!</definedName>
    <definedName name="SANAE１２３" localSheetId="36">#REF!</definedName>
    <definedName name="SANAE１２３" localSheetId="33">#REF!</definedName>
    <definedName name="SANAE１２３" localSheetId="31">#REF!</definedName>
    <definedName name="SANAE１２３" localSheetId="28">#REF!</definedName>
    <definedName name="SANAE１２３" localSheetId="27">#REF!</definedName>
    <definedName name="SANAE１２３" localSheetId="23">#REF!</definedName>
    <definedName name="SANAE１２３" localSheetId="22">#REF!</definedName>
    <definedName name="SANAE１２３" localSheetId="21">#REF!</definedName>
    <definedName name="SANAE１２３" localSheetId="20">#REF!</definedName>
    <definedName name="SANAE１２３" localSheetId="19">#REF!</definedName>
    <definedName name="SANAE１２３" localSheetId="18">#REF!</definedName>
    <definedName name="SANAE１２３" localSheetId="17">#REF!</definedName>
    <definedName name="SANAE１２３" localSheetId="16">#REF!</definedName>
    <definedName name="SANAE１２３" localSheetId="15">#REF!</definedName>
    <definedName name="SANAE１２３" localSheetId="14">#REF!</definedName>
    <definedName name="SANAE１２３" localSheetId="13">#REF!</definedName>
    <definedName name="SANAE１２３" localSheetId="9">#REF!</definedName>
    <definedName name="SANAE１２３" localSheetId="49">#REF!</definedName>
    <definedName name="SANAE１２３" localSheetId="48">#REF!</definedName>
    <definedName name="SANAE１２３" localSheetId="47">#REF!</definedName>
    <definedName name="SANAE１２３" localSheetId="46">#REF!</definedName>
    <definedName name="SANAE１２３" localSheetId="45">#REF!</definedName>
    <definedName name="SANAE１２３" localSheetId="2">#REF!</definedName>
    <definedName name="SANAE１２３">#REF!</definedName>
    <definedName name="ｓｄｒ" localSheetId="1">#REF!</definedName>
    <definedName name="ｓｄｒ" localSheetId="4">#REF!</definedName>
    <definedName name="ｓｄｒ" localSheetId="25">#REF!</definedName>
    <definedName name="ｓｄｒ" localSheetId="52">#REF!</definedName>
    <definedName name="ｓｄｒ" localSheetId="7">#REF!</definedName>
    <definedName name="ｓｄｒ" localSheetId="5">#REF!</definedName>
    <definedName name="ｓｄｒ" localSheetId="42">#REF!</definedName>
    <definedName name="ｓｄｒ" localSheetId="38">#REF!</definedName>
    <definedName name="ｓｄｒ" localSheetId="36">#REF!</definedName>
    <definedName name="ｓｄｒ" localSheetId="33">#REF!</definedName>
    <definedName name="ｓｄｒ" localSheetId="31">#REF!</definedName>
    <definedName name="ｓｄｒ" localSheetId="28">#REF!</definedName>
    <definedName name="ｓｄｒ" localSheetId="27">#REF!</definedName>
    <definedName name="ｓｄｒ" localSheetId="23">#REF!</definedName>
    <definedName name="ｓｄｒ" localSheetId="22">#REF!</definedName>
    <definedName name="ｓｄｒ" localSheetId="21">#REF!</definedName>
    <definedName name="ｓｄｒ" localSheetId="20">#REF!</definedName>
    <definedName name="ｓｄｒ" localSheetId="19">#REF!</definedName>
    <definedName name="ｓｄｒ" localSheetId="18">#REF!</definedName>
    <definedName name="ｓｄｒ" localSheetId="17">#REF!</definedName>
    <definedName name="ｓｄｒ" localSheetId="16">#REF!</definedName>
    <definedName name="ｓｄｒ" localSheetId="15">#REF!</definedName>
    <definedName name="ｓｄｒ" localSheetId="14">#REF!</definedName>
    <definedName name="ｓｄｒ" localSheetId="13">#REF!</definedName>
    <definedName name="ｓｄｒ" localSheetId="9">#REF!</definedName>
    <definedName name="ｓｄｒ" localSheetId="49">#REF!</definedName>
    <definedName name="ｓｄｒ" localSheetId="48">#REF!</definedName>
    <definedName name="ｓｄｒ" localSheetId="47">#REF!</definedName>
    <definedName name="ｓｄｒ" localSheetId="46">#REF!</definedName>
    <definedName name="ｓｄｒ" localSheetId="45">#REF!</definedName>
    <definedName name="ｓｄｒ" localSheetId="2">#REF!</definedName>
    <definedName name="ｓｄｒ">#REF!</definedName>
    <definedName name="sdty" localSheetId="1">#REF!</definedName>
    <definedName name="sdty" localSheetId="4">#REF!</definedName>
    <definedName name="sdty" localSheetId="25">#REF!</definedName>
    <definedName name="sdty" localSheetId="52">#REF!</definedName>
    <definedName name="sdty" localSheetId="7">#REF!</definedName>
    <definedName name="sdty" localSheetId="5">#REF!</definedName>
    <definedName name="sdty" localSheetId="42">#REF!</definedName>
    <definedName name="sdty" localSheetId="38">#REF!</definedName>
    <definedName name="sdty" localSheetId="36">#REF!</definedName>
    <definedName name="sdty" localSheetId="33">#REF!</definedName>
    <definedName name="sdty" localSheetId="31">#REF!</definedName>
    <definedName name="sdty" localSheetId="28">#REF!</definedName>
    <definedName name="sdty" localSheetId="27">#REF!</definedName>
    <definedName name="sdty" localSheetId="23">#REF!</definedName>
    <definedName name="sdty" localSheetId="22">#REF!</definedName>
    <definedName name="sdty" localSheetId="21">#REF!</definedName>
    <definedName name="sdty" localSheetId="20">#REF!</definedName>
    <definedName name="sdty" localSheetId="19">#REF!</definedName>
    <definedName name="sdty" localSheetId="18">#REF!</definedName>
    <definedName name="sdty" localSheetId="17">#REF!</definedName>
    <definedName name="sdty" localSheetId="16">#REF!</definedName>
    <definedName name="sdty" localSheetId="15">#REF!</definedName>
    <definedName name="sdty" localSheetId="14">#REF!</definedName>
    <definedName name="sdty" localSheetId="13">#REF!</definedName>
    <definedName name="sdty" localSheetId="9">#REF!</definedName>
    <definedName name="sdty" localSheetId="49">#REF!</definedName>
    <definedName name="sdty" localSheetId="48">#REF!</definedName>
    <definedName name="sdty" localSheetId="47">#REF!</definedName>
    <definedName name="sdty" localSheetId="46">#REF!</definedName>
    <definedName name="sdty" localSheetId="45">#REF!</definedName>
    <definedName name="sdty" localSheetId="2">#REF!</definedName>
    <definedName name="sdty">#REF!</definedName>
    <definedName name="show_table_445673" localSheetId="19">'3-31　Hawaiiと沖縄北海道所得'!#REF!</definedName>
    <definedName name="show_table_764579" localSheetId="19">'3-31　Hawaiiと沖縄北海道所得'!#REF!</definedName>
    <definedName name="SMS_print" localSheetId="1">#REF!</definedName>
    <definedName name="SMS_print" localSheetId="4">#REF!</definedName>
    <definedName name="SMS_print" localSheetId="25">#REF!</definedName>
    <definedName name="SMS_print" localSheetId="52">#REF!</definedName>
    <definedName name="SMS_print" localSheetId="7">#REF!</definedName>
    <definedName name="SMS_print" localSheetId="5">#REF!</definedName>
    <definedName name="SMS_print" localSheetId="42">#REF!</definedName>
    <definedName name="SMS_print" localSheetId="38">#REF!</definedName>
    <definedName name="SMS_print" localSheetId="36">#REF!</definedName>
    <definedName name="SMS_print" localSheetId="33">#REF!</definedName>
    <definedName name="SMS_print" localSheetId="31">#REF!</definedName>
    <definedName name="SMS_print" localSheetId="28">#REF!</definedName>
    <definedName name="SMS_print" localSheetId="27">#REF!</definedName>
    <definedName name="SMS_print" localSheetId="23">#REF!</definedName>
    <definedName name="SMS_print" localSheetId="22">#REF!</definedName>
    <definedName name="SMS_print" localSheetId="21">#REF!</definedName>
    <definedName name="SMS_print" localSheetId="20">#REF!</definedName>
    <definedName name="SMS_print" localSheetId="19">#REF!</definedName>
    <definedName name="SMS_print" localSheetId="18">#REF!</definedName>
    <definedName name="SMS_print" localSheetId="17">#REF!</definedName>
    <definedName name="SMS_print" localSheetId="16">#REF!</definedName>
    <definedName name="SMS_print" localSheetId="15">#REF!</definedName>
    <definedName name="SMS_print" localSheetId="14">#REF!</definedName>
    <definedName name="SMS_print" localSheetId="13">#REF!</definedName>
    <definedName name="SMS_print" localSheetId="9">#REF!</definedName>
    <definedName name="SMS_print" localSheetId="49">#REF!</definedName>
    <definedName name="SMS_print" localSheetId="48">#REF!</definedName>
    <definedName name="SMS_print" localSheetId="47">#REF!</definedName>
    <definedName name="SMS_print" localSheetId="46">#REF!</definedName>
    <definedName name="SMS_print" localSheetId="45">#REF!</definedName>
    <definedName name="SMS_print" localSheetId="2">#REF!</definedName>
    <definedName name="SMS_print">#REF!</definedName>
    <definedName name="Sort" localSheetId="1">'[5]VA vs VD'!#REF!</definedName>
    <definedName name="Sort" localSheetId="4">'[5]VA vs VD'!#REF!</definedName>
    <definedName name="Sort" localSheetId="25">'[5]VA vs VD'!#REF!</definedName>
    <definedName name="Sort" localSheetId="52">'[5]VA vs VD'!#REF!</definedName>
    <definedName name="Sort" localSheetId="7">'[5]VA vs VD'!#REF!</definedName>
    <definedName name="Sort" localSheetId="5">'[5]VA vs VD'!#REF!</definedName>
    <definedName name="Sort" localSheetId="42">'[5]VA vs VD'!#REF!</definedName>
    <definedName name="Sort" localSheetId="38">'[5]VA vs VD'!#REF!</definedName>
    <definedName name="Sort" localSheetId="36">'[5]VA vs VD'!#REF!</definedName>
    <definedName name="Sort" localSheetId="33">'[5]VA vs VD'!#REF!</definedName>
    <definedName name="Sort" localSheetId="31">'[5]VA vs VD'!#REF!</definedName>
    <definedName name="Sort" localSheetId="28">'[5]VA vs VD'!#REF!</definedName>
    <definedName name="Sort" localSheetId="27">'[5]VA vs VD'!#REF!</definedName>
    <definedName name="Sort" localSheetId="23">'[5]VA vs VD'!#REF!</definedName>
    <definedName name="Sort" localSheetId="22">'[5]VA vs VD'!#REF!</definedName>
    <definedName name="Sort" localSheetId="21">'[5]VA vs VD'!#REF!</definedName>
    <definedName name="Sort" localSheetId="20">'[5]VA vs VD'!#REF!</definedName>
    <definedName name="Sort" localSheetId="19">'[5]VA vs VD'!#REF!</definedName>
    <definedName name="Sort" localSheetId="18">'[5]VA vs VD'!#REF!</definedName>
    <definedName name="Sort" localSheetId="17">'[5]VA vs VD'!#REF!</definedName>
    <definedName name="Sort" localSheetId="16">'[5]VA vs VD'!#REF!</definedName>
    <definedName name="Sort" localSheetId="15">'[5]VA vs VD'!#REF!</definedName>
    <definedName name="Sort" localSheetId="14">'[5]VA vs VD'!#REF!</definedName>
    <definedName name="Sort" localSheetId="13">'[5]VA vs VD'!#REF!</definedName>
    <definedName name="Sort" localSheetId="11">'[5]VA vs VD'!#REF!</definedName>
    <definedName name="Sort" localSheetId="10">'[5]VA vs VD'!#REF!</definedName>
    <definedName name="Sort" localSheetId="9">'[5]VA vs VD'!#REF!</definedName>
    <definedName name="Sort" localSheetId="49">'[5]VA vs VD'!#REF!</definedName>
    <definedName name="Sort" localSheetId="48">'[5]VA vs VD'!#REF!</definedName>
    <definedName name="Sort" localSheetId="47">'[5]VA vs VD'!#REF!</definedName>
    <definedName name="Sort" localSheetId="46">'[5]VA vs VD'!#REF!</definedName>
    <definedName name="Sort" localSheetId="45">'[5]VA vs VD'!#REF!</definedName>
    <definedName name="Sort" localSheetId="2">'[5]VA vs VD'!#REF!</definedName>
    <definedName name="Sort">'[5]VA vs VD'!#REF!</definedName>
    <definedName name="Sort2" localSheetId="1">#REF!</definedName>
    <definedName name="Sort2" localSheetId="4">#REF!</definedName>
    <definedName name="Sort2" localSheetId="25">#REF!</definedName>
    <definedName name="Sort2" localSheetId="52">#REF!</definedName>
    <definedName name="Sort2" localSheetId="7">#REF!</definedName>
    <definedName name="Sort2" localSheetId="5">#REF!</definedName>
    <definedName name="Sort2" localSheetId="42">#REF!</definedName>
    <definedName name="Sort2" localSheetId="38">#REF!</definedName>
    <definedName name="Sort2" localSheetId="36">#REF!</definedName>
    <definedName name="Sort2" localSheetId="33">#REF!</definedName>
    <definedName name="Sort2" localSheetId="31">#REF!</definedName>
    <definedName name="Sort2" localSheetId="28">#REF!</definedName>
    <definedName name="Sort2" localSheetId="27">#REF!</definedName>
    <definedName name="Sort2" localSheetId="23">#REF!</definedName>
    <definedName name="Sort2" localSheetId="22">#REF!</definedName>
    <definedName name="Sort2" localSheetId="21">#REF!</definedName>
    <definedName name="Sort2" localSheetId="20">#REF!</definedName>
    <definedName name="Sort2" localSheetId="19">#REF!</definedName>
    <definedName name="Sort2" localSheetId="18">#REF!</definedName>
    <definedName name="Sort2" localSheetId="17">#REF!</definedName>
    <definedName name="Sort2" localSheetId="16">#REF!</definedName>
    <definedName name="Sort2" localSheetId="15">#REF!</definedName>
    <definedName name="Sort2" localSheetId="14">#REF!</definedName>
    <definedName name="Sort2" localSheetId="13">#REF!</definedName>
    <definedName name="Sort2" localSheetId="11">#REF!</definedName>
    <definedName name="Sort2" localSheetId="10">#REF!</definedName>
    <definedName name="Sort2" localSheetId="9">#REF!</definedName>
    <definedName name="Sort2" localSheetId="49">#REF!</definedName>
    <definedName name="Sort2" localSheetId="48">#REF!</definedName>
    <definedName name="Sort2" localSheetId="47">#REF!</definedName>
    <definedName name="Sort2" localSheetId="46">#REF!</definedName>
    <definedName name="Sort2" localSheetId="45">#REF!</definedName>
    <definedName name="Sort2" localSheetId="2">#REF!</definedName>
    <definedName name="Sort2">#REF!</definedName>
    <definedName name="Sum_T2" localSheetId="1">'[7]1997  Table 1a Modified'!#REF!</definedName>
    <definedName name="Sum_T2" localSheetId="4">'[7]1997  Table 1a Modified'!#REF!</definedName>
    <definedName name="Sum_T2" localSheetId="25">'[7]1997  Table 1a Modified'!#REF!</definedName>
    <definedName name="Sum_T2" localSheetId="52">'[7]1997  Table 1a Modified'!#REF!</definedName>
    <definedName name="Sum_T2" localSheetId="7">'[7]1997  Table 1a Modified'!#REF!</definedName>
    <definedName name="Sum_T2" localSheetId="5">'[7]1997  Table 1a Modified'!#REF!</definedName>
    <definedName name="Sum_T2" localSheetId="42">'[7]1997  Table 1a Modified'!#REF!</definedName>
    <definedName name="Sum_T2" localSheetId="38">'[7]1997  Table 1a Modified'!#REF!</definedName>
    <definedName name="Sum_T2" localSheetId="36">'[7]1997  Table 1a Modified'!#REF!</definedName>
    <definedName name="Sum_T2" localSheetId="33">'[7]1997  Table 1a Modified'!#REF!</definedName>
    <definedName name="Sum_T2" localSheetId="31">'[7]1997  Table 1a Modified'!#REF!</definedName>
    <definedName name="Sum_T2" localSheetId="28">'[7]1997  Table 1a Modified'!#REF!</definedName>
    <definedName name="Sum_T2" localSheetId="27">'[7]1997  Table 1a Modified'!#REF!</definedName>
    <definedName name="Sum_T2" localSheetId="23">'[7]1997  Table 1a Modified'!#REF!</definedName>
    <definedName name="Sum_T2" localSheetId="22">'[7]1997  Table 1a Modified'!#REF!</definedName>
    <definedName name="Sum_T2" localSheetId="21">'[7]1997  Table 1a Modified'!#REF!</definedName>
    <definedName name="Sum_T2" localSheetId="20">'[7]1997  Table 1a Modified'!#REF!</definedName>
    <definedName name="Sum_T2" localSheetId="19">'[7]1997  Table 1a Modified'!#REF!</definedName>
    <definedName name="Sum_T2" localSheetId="18">'[7]1997  Table 1a Modified'!#REF!</definedName>
    <definedName name="Sum_T2" localSheetId="17">'[7]1997  Table 1a Modified'!#REF!</definedName>
    <definedName name="Sum_T2" localSheetId="16">'[7]1997  Table 1a Modified'!#REF!</definedName>
    <definedName name="Sum_T2" localSheetId="15">'[7]1997  Table 1a Modified'!#REF!</definedName>
    <definedName name="Sum_T2" localSheetId="14">'[7]1997  Table 1a Modified'!#REF!</definedName>
    <definedName name="Sum_T2" localSheetId="13">'[7]1997  Table 1a Modified'!#REF!</definedName>
    <definedName name="Sum_T2" localSheetId="9">'[7]1997  Table 1a Modified'!#REF!</definedName>
    <definedName name="Sum_T2" localSheetId="49">'[7]1997  Table 1a Modified'!#REF!</definedName>
    <definedName name="Sum_T2" localSheetId="48">'[7]1997  Table 1a Modified'!#REF!</definedName>
    <definedName name="Sum_T2" localSheetId="47">'[7]1997  Table 1a Modified'!#REF!</definedName>
    <definedName name="Sum_T2" localSheetId="46">'[7]1997  Table 1a Modified'!#REF!</definedName>
    <definedName name="Sum_T2" localSheetId="45">'[7]1997  Table 1a Modified'!#REF!</definedName>
    <definedName name="Sum_T2" localSheetId="2">'[7]1997  Table 1a Modified'!#REF!</definedName>
    <definedName name="Sum_T2">'[7]1997  Table 1a Modified'!#REF!</definedName>
    <definedName name="Sum_TTM" localSheetId="1">'[7]1997  Table 1a Modified'!#REF!</definedName>
    <definedName name="Sum_TTM" localSheetId="4">'[7]1997  Table 1a Modified'!#REF!</definedName>
    <definedName name="Sum_TTM" localSheetId="25">'[7]1997  Table 1a Modified'!#REF!</definedName>
    <definedName name="Sum_TTM" localSheetId="52">'[7]1997  Table 1a Modified'!#REF!</definedName>
    <definedName name="Sum_TTM" localSheetId="7">'[7]1997  Table 1a Modified'!#REF!</definedName>
    <definedName name="Sum_TTM" localSheetId="5">'[7]1997  Table 1a Modified'!#REF!</definedName>
    <definedName name="Sum_TTM" localSheetId="42">'[7]1997  Table 1a Modified'!#REF!</definedName>
    <definedName name="Sum_TTM" localSheetId="38">'[7]1997  Table 1a Modified'!#REF!</definedName>
    <definedName name="Sum_TTM" localSheetId="36">'[7]1997  Table 1a Modified'!#REF!</definedName>
    <definedName name="Sum_TTM" localSheetId="33">'[7]1997  Table 1a Modified'!#REF!</definedName>
    <definedName name="Sum_TTM" localSheetId="31">'[7]1997  Table 1a Modified'!#REF!</definedName>
    <definedName name="Sum_TTM" localSheetId="28">'[7]1997  Table 1a Modified'!#REF!</definedName>
    <definedName name="Sum_TTM" localSheetId="27">'[7]1997  Table 1a Modified'!#REF!</definedName>
    <definedName name="Sum_TTM" localSheetId="23">'[7]1997  Table 1a Modified'!#REF!</definedName>
    <definedName name="Sum_TTM" localSheetId="22">'[7]1997  Table 1a Modified'!#REF!</definedName>
    <definedName name="Sum_TTM" localSheetId="21">'[7]1997  Table 1a Modified'!#REF!</definedName>
    <definedName name="Sum_TTM" localSheetId="20">'[7]1997  Table 1a Modified'!#REF!</definedName>
    <definedName name="Sum_TTM" localSheetId="19">'[7]1997  Table 1a Modified'!#REF!</definedName>
    <definedName name="Sum_TTM" localSheetId="18">'[7]1997  Table 1a Modified'!#REF!</definedName>
    <definedName name="Sum_TTM" localSheetId="17">'[7]1997  Table 1a Modified'!#REF!</definedName>
    <definedName name="Sum_TTM" localSheetId="16">'[7]1997  Table 1a Modified'!#REF!</definedName>
    <definedName name="Sum_TTM" localSheetId="15">'[7]1997  Table 1a Modified'!#REF!</definedName>
    <definedName name="Sum_TTM" localSheetId="14">'[7]1997  Table 1a Modified'!#REF!</definedName>
    <definedName name="Sum_TTM" localSheetId="13">'[7]1997  Table 1a Modified'!#REF!</definedName>
    <definedName name="Sum_TTM" localSheetId="9">'[7]1997  Table 1a Modified'!#REF!</definedName>
    <definedName name="Sum_TTM" localSheetId="49">'[7]1997  Table 1a Modified'!#REF!</definedName>
    <definedName name="Sum_TTM" localSheetId="48">'[7]1997  Table 1a Modified'!#REF!</definedName>
    <definedName name="Sum_TTM" localSheetId="47">'[7]1997  Table 1a Modified'!#REF!</definedName>
    <definedName name="Sum_TTM" localSheetId="46">'[7]1997  Table 1a Modified'!#REF!</definedName>
    <definedName name="Sum_TTM" localSheetId="45">'[7]1997  Table 1a Modified'!#REF!</definedName>
    <definedName name="Sum_TTM" localSheetId="2">'[7]1997  Table 1a Modified'!#REF!</definedName>
    <definedName name="Sum_TTM">'[7]1997  Table 1a Modified'!#REF!</definedName>
    <definedName name="TableName">"Dummy"</definedName>
    <definedName name="TABLES" localSheetId="25">#REF!</definedName>
    <definedName name="TABLES" localSheetId="52">#REF!</definedName>
    <definedName name="TABLES" localSheetId="40">#REF!</definedName>
    <definedName name="TABLES" localSheetId="33">#REF!</definedName>
    <definedName name="TABLES" localSheetId="28">#REF!</definedName>
    <definedName name="TABLES" localSheetId="27">#REF!</definedName>
    <definedName name="TABLES">#REF!</definedName>
    <definedName name="Title" localSheetId="1">#REF!</definedName>
    <definedName name="Title" localSheetId="4">#REF!</definedName>
    <definedName name="Title" localSheetId="25">#REF!</definedName>
    <definedName name="Title" localSheetId="52">#REF!</definedName>
    <definedName name="Title" localSheetId="7">#REF!</definedName>
    <definedName name="Title" localSheetId="5">#REF!</definedName>
    <definedName name="Title" localSheetId="42">#REF!</definedName>
    <definedName name="Title" localSheetId="38">#REF!</definedName>
    <definedName name="Title" localSheetId="36">#REF!</definedName>
    <definedName name="Title" localSheetId="33">#REF!</definedName>
    <definedName name="Title" localSheetId="31">#REF!</definedName>
    <definedName name="Title" localSheetId="28">#REF!</definedName>
    <definedName name="Title" localSheetId="27">#REF!</definedName>
    <definedName name="Title" localSheetId="23">#REF!</definedName>
    <definedName name="Title" localSheetId="22">#REF!</definedName>
    <definedName name="Title" localSheetId="21">#REF!</definedName>
    <definedName name="Title" localSheetId="20">#REF!</definedName>
    <definedName name="Title" localSheetId="19">#REF!</definedName>
    <definedName name="Title" localSheetId="18">#REF!</definedName>
    <definedName name="Title" localSheetId="17">#REF!</definedName>
    <definedName name="Title" localSheetId="16">#REF!</definedName>
    <definedName name="Title" localSheetId="15">#REF!</definedName>
    <definedName name="Title" localSheetId="14">#REF!</definedName>
    <definedName name="Title" localSheetId="13">#REF!</definedName>
    <definedName name="Title" localSheetId="11">#REF!</definedName>
    <definedName name="Title" localSheetId="10">#REF!</definedName>
    <definedName name="Title" localSheetId="9">#REF!</definedName>
    <definedName name="Title" localSheetId="49">#REF!</definedName>
    <definedName name="Title" localSheetId="48">#REF!</definedName>
    <definedName name="Title" localSheetId="47">#REF!</definedName>
    <definedName name="Title" localSheetId="46">#REF!</definedName>
    <definedName name="Title" localSheetId="45">#REF!</definedName>
    <definedName name="Title" localSheetId="2">#REF!</definedName>
    <definedName name="Title">#REF!</definedName>
    <definedName name="TitleEnglish" localSheetId="1">'[6]１．.経済活動別県内総生産'!#REF!</definedName>
    <definedName name="TitleEnglish" localSheetId="4">'[6]１．.経済活動別県内総生産'!#REF!</definedName>
    <definedName name="TitleEnglish" localSheetId="25">'[6]１．.経済活動別県内総生産'!#REF!</definedName>
    <definedName name="TitleEnglish" localSheetId="52">'[6]１．.経済活動別県内総生産'!#REF!</definedName>
    <definedName name="TitleEnglish" localSheetId="7">'[6]１．.経済活動別県内総生産'!#REF!</definedName>
    <definedName name="TitleEnglish" localSheetId="5">'[6]１．.経済活動別県内総生産'!#REF!</definedName>
    <definedName name="TitleEnglish" localSheetId="42">'[6]１．.経済活動別県内総生産'!#REF!</definedName>
    <definedName name="TitleEnglish" localSheetId="38">'[6]１．.経済活動別県内総生産'!#REF!</definedName>
    <definedName name="TitleEnglish" localSheetId="36">'[6]１．.経済活動別県内総生産'!#REF!</definedName>
    <definedName name="TitleEnglish" localSheetId="33">'[6]１．.経済活動別県内総生産'!#REF!</definedName>
    <definedName name="TitleEnglish" localSheetId="31">'[6]１．.経済活動別県内総生産'!#REF!</definedName>
    <definedName name="TitleEnglish" localSheetId="28">'[6]１．.経済活動別県内総生産'!#REF!</definedName>
    <definedName name="TitleEnglish" localSheetId="27">'[6]１．.経済活動別県内総生産'!#REF!</definedName>
    <definedName name="TitleEnglish" localSheetId="23">'[6]１．.経済活動別県内総生産'!#REF!</definedName>
    <definedName name="TitleEnglish" localSheetId="22">'[6]１．.経済活動別県内総生産'!#REF!</definedName>
    <definedName name="TitleEnglish" localSheetId="21">'[6]１．.経済活動別県内総生産'!#REF!</definedName>
    <definedName name="TitleEnglish" localSheetId="20">'[6]１．.経済活動別県内総生産'!#REF!</definedName>
    <definedName name="TitleEnglish" localSheetId="19">'[6]１．.経済活動別県内総生産'!#REF!</definedName>
    <definedName name="TitleEnglish" localSheetId="18">'[6]１．.経済活動別県内総生産'!#REF!</definedName>
    <definedName name="TitleEnglish" localSheetId="17">'[6]１．.経済活動別県内総生産'!#REF!</definedName>
    <definedName name="TitleEnglish" localSheetId="16">'[6]１．.経済活動別県内総生産'!#REF!</definedName>
    <definedName name="TitleEnglish" localSheetId="15">'[6]１．.経済活動別県内総生産'!#REF!</definedName>
    <definedName name="TitleEnglish" localSheetId="14">'[6]１．.経済活動別県内総生産'!#REF!</definedName>
    <definedName name="TitleEnglish" localSheetId="13">'[6]１．.経済活動別県内総生産'!#REF!</definedName>
    <definedName name="TitleEnglish" localSheetId="9">'[6]１．.経済活動別県内総生産'!#REF!</definedName>
    <definedName name="TitleEnglish" localSheetId="49">'[6]１．.経済活動別県内総生産'!#REF!</definedName>
    <definedName name="TitleEnglish" localSheetId="48">'[6]１．.経済活動別県内総生産'!#REF!</definedName>
    <definedName name="TitleEnglish" localSheetId="47">'[6]１．.経済活動別県内総生産'!#REF!</definedName>
    <definedName name="TitleEnglish" localSheetId="46">'[6]１．.経済活動別県内総生産'!#REF!</definedName>
    <definedName name="TitleEnglish" localSheetId="45">'[6]１．.経済活動別県内総生産'!#REF!</definedName>
    <definedName name="TitleEnglish" localSheetId="2">'[6]１．.経済活動別県内総生産'!#REF!</definedName>
    <definedName name="TitleEnglish">'[6]１．.経済活動別県内総生産'!#REF!</definedName>
    <definedName name="Total_Central_England" localSheetId="1">#REF!</definedName>
    <definedName name="Total_Central_England" localSheetId="4">#REF!</definedName>
    <definedName name="Total_Central_England" localSheetId="25">#REF!</definedName>
    <definedName name="Total_Central_England" localSheetId="52">#REF!</definedName>
    <definedName name="Total_Central_England" localSheetId="7">#REF!</definedName>
    <definedName name="Total_Central_England" localSheetId="5">#REF!</definedName>
    <definedName name="Total_Central_England" localSheetId="42">#REF!</definedName>
    <definedName name="Total_Central_England" localSheetId="38">#REF!</definedName>
    <definedName name="Total_Central_England" localSheetId="36">#REF!</definedName>
    <definedName name="Total_Central_England" localSheetId="33">#REF!</definedName>
    <definedName name="Total_Central_England" localSheetId="31">#REF!</definedName>
    <definedName name="Total_Central_England" localSheetId="28">#REF!</definedName>
    <definedName name="Total_Central_England" localSheetId="27">#REF!</definedName>
    <definedName name="Total_Central_England" localSheetId="23">#REF!</definedName>
    <definedName name="Total_Central_England" localSheetId="22">#REF!</definedName>
    <definedName name="Total_Central_England" localSheetId="21">#REF!</definedName>
    <definedName name="Total_Central_England" localSheetId="20">#REF!</definedName>
    <definedName name="Total_Central_England" localSheetId="19">#REF!</definedName>
    <definedName name="Total_Central_England" localSheetId="18">#REF!</definedName>
    <definedName name="Total_Central_England" localSheetId="17">#REF!</definedName>
    <definedName name="Total_Central_England" localSheetId="16">#REF!</definedName>
    <definedName name="Total_Central_England" localSheetId="15">#REF!</definedName>
    <definedName name="Total_Central_England" localSheetId="14">#REF!</definedName>
    <definedName name="Total_Central_England" localSheetId="13">#REF!</definedName>
    <definedName name="Total_Central_England" localSheetId="9">#REF!</definedName>
    <definedName name="Total_Central_England" localSheetId="49">#REF!</definedName>
    <definedName name="Total_Central_England" localSheetId="48">#REF!</definedName>
    <definedName name="Total_Central_England" localSheetId="47">#REF!</definedName>
    <definedName name="Total_Central_England" localSheetId="46">#REF!</definedName>
    <definedName name="Total_Central_England" localSheetId="45">#REF!</definedName>
    <definedName name="Total_Central_England" localSheetId="2">#REF!</definedName>
    <definedName name="Total_Central_England">#REF!</definedName>
    <definedName name="Total_East_Midlands" localSheetId="1">#REF!</definedName>
    <definedName name="Total_East_Midlands" localSheetId="4">#REF!</definedName>
    <definedName name="Total_East_Midlands" localSheetId="25">#REF!</definedName>
    <definedName name="Total_East_Midlands" localSheetId="52">#REF!</definedName>
    <definedName name="Total_East_Midlands" localSheetId="7">#REF!</definedName>
    <definedName name="Total_East_Midlands" localSheetId="5">#REF!</definedName>
    <definedName name="Total_East_Midlands" localSheetId="42">#REF!</definedName>
    <definedName name="Total_East_Midlands" localSheetId="38">#REF!</definedName>
    <definedName name="Total_East_Midlands" localSheetId="36">#REF!</definedName>
    <definedName name="Total_East_Midlands" localSheetId="33">#REF!</definedName>
    <definedName name="Total_East_Midlands" localSheetId="31">#REF!</definedName>
    <definedName name="Total_East_Midlands" localSheetId="28">#REF!</definedName>
    <definedName name="Total_East_Midlands" localSheetId="27">#REF!</definedName>
    <definedName name="Total_East_Midlands" localSheetId="23">#REF!</definedName>
    <definedName name="Total_East_Midlands" localSheetId="22">#REF!</definedName>
    <definedName name="Total_East_Midlands" localSheetId="21">#REF!</definedName>
    <definedName name="Total_East_Midlands" localSheetId="20">#REF!</definedName>
    <definedName name="Total_East_Midlands" localSheetId="19">#REF!</definedName>
    <definedName name="Total_East_Midlands" localSheetId="18">#REF!</definedName>
    <definedName name="Total_East_Midlands" localSheetId="17">#REF!</definedName>
    <definedName name="Total_East_Midlands" localSheetId="16">#REF!</definedName>
    <definedName name="Total_East_Midlands" localSheetId="15">#REF!</definedName>
    <definedName name="Total_East_Midlands" localSheetId="14">#REF!</definedName>
    <definedName name="Total_East_Midlands" localSheetId="13">#REF!</definedName>
    <definedName name="Total_East_Midlands" localSheetId="9">#REF!</definedName>
    <definedName name="Total_East_Midlands" localSheetId="49">#REF!</definedName>
    <definedName name="Total_East_Midlands" localSheetId="48">#REF!</definedName>
    <definedName name="Total_East_Midlands" localSheetId="47">#REF!</definedName>
    <definedName name="Total_East_Midlands" localSheetId="46">#REF!</definedName>
    <definedName name="Total_East_Midlands" localSheetId="45">#REF!</definedName>
    <definedName name="Total_East_Midlands" localSheetId="2">#REF!</definedName>
    <definedName name="Total_East_Midlands">#REF!</definedName>
    <definedName name="Total_East_of_England" localSheetId="1">#REF!</definedName>
    <definedName name="Total_East_of_England" localSheetId="4">#REF!</definedName>
    <definedName name="Total_East_of_England" localSheetId="25">#REF!</definedName>
    <definedName name="Total_East_of_England" localSheetId="52">#REF!</definedName>
    <definedName name="Total_East_of_England" localSheetId="7">#REF!</definedName>
    <definedName name="Total_East_of_England" localSheetId="5">#REF!</definedName>
    <definedName name="Total_East_of_England" localSheetId="42">#REF!</definedName>
    <definedName name="Total_East_of_England" localSheetId="38">#REF!</definedName>
    <definedName name="Total_East_of_England" localSheetId="36">#REF!</definedName>
    <definedName name="Total_East_of_England" localSheetId="33">#REF!</definedName>
    <definedName name="Total_East_of_England" localSheetId="31">#REF!</definedName>
    <definedName name="Total_East_of_England" localSheetId="28">#REF!</definedName>
    <definedName name="Total_East_of_England" localSheetId="27">#REF!</definedName>
    <definedName name="Total_East_of_England" localSheetId="23">#REF!</definedName>
    <definedName name="Total_East_of_England" localSheetId="22">#REF!</definedName>
    <definedName name="Total_East_of_England" localSheetId="21">#REF!</definedName>
    <definedName name="Total_East_of_England" localSheetId="20">#REF!</definedName>
    <definedName name="Total_East_of_England" localSheetId="19">#REF!</definedName>
    <definedName name="Total_East_of_England" localSheetId="18">#REF!</definedName>
    <definedName name="Total_East_of_England" localSheetId="17">#REF!</definedName>
    <definedName name="Total_East_of_England" localSheetId="16">#REF!</definedName>
    <definedName name="Total_East_of_England" localSheetId="15">#REF!</definedName>
    <definedName name="Total_East_of_England" localSheetId="14">#REF!</definedName>
    <definedName name="Total_East_of_England" localSheetId="13">#REF!</definedName>
    <definedName name="Total_East_of_England" localSheetId="9">#REF!</definedName>
    <definedName name="Total_East_of_England" localSheetId="49">#REF!</definedName>
    <definedName name="Total_East_of_England" localSheetId="48">#REF!</definedName>
    <definedName name="Total_East_of_England" localSheetId="47">#REF!</definedName>
    <definedName name="Total_East_of_England" localSheetId="46">#REF!</definedName>
    <definedName name="Total_East_of_England" localSheetId="45">#REF!</definedName>
    <definedName name="Total_East_of_England" localSheetId="2">#REF!</definedName>
    <definedName name="Total_East_of_England">#REF!</definedName>
    <definedName name="Total_England" localSheetId="1">#REF!</definedName>
    <definedName name="Total_England" localSheetId="4">#REF!</definedName>
    <definedName name="Total_England" localSheetId="25">#REF!</definedName>
    <definedName name="Total_England" localSheetId="52">#REF!</definedName>
    <definedName name="Total_England" localSheetId="7">#REF!</definedName>
    <definedName name="Total_England" localSheetId="5">#REF!</definedName>
    <definedName name="Total_England" localSheetId="42">#REF!</definedName>
    <definedName name="Total_England" localSheetId="38">#REF!</definedName>
    <definedName name="Total_England" localSheetId="36">#REF!</definedName>
    <definedName name="Total_England" localSheetId="33">#REF!</definedName>
    <definedName name="Total_England" localSheetId="31">#REF!</definedName>
    <definedName name="Total_England" localSheetId="28">#REF!</definedName>
    <definedName name="Total_England" localSheetId="27">#REF!</definedName>
    <definedName name="Total_England" localSheetId="23">#REF!</definedName>
    <definedName name="Total_England" localSheetId="22">#REF!</definedName>
    <definedName name="Total_England" localSheetId="21">#REF!</definedName>
    <definedName name="Total_England" localSheetId="20">#REF!</definedName>
    <definedName name="Total_England" localSheetId="19">#REF!</definedName>
    <definedName name="Total_England" localSheetId="18">#REF!</definedName>
    <definedName name="Total_England" localSheetId="17">#REF!</definedName>
    <definedName name="Total_England" localSheetId="16">#REF!</definedName>
    <definedName name="Total_England" localSheetId="15">#REF!</definedName>
    <definedName name="Total_England" localSheetId="14">#REF!</definedName>
    <definedName name="Total_England" localSheetId="13">#REF!</definedName>
    <definedName name="Total_England" localSheetId="9">#REF!</definedName>
    <definedName name="Total_England" localSheetId="49">#REF!</definedName>
    <definedName name="Total_England" localSheetId="48">#REF!</definedName>
    <definedName name="Total_England" localSheetId="47">#REF!</definedName>
    <definedName name="Total_England" localSheetId="46">#REF!</definedName>
    <definedName name="Total_England" localSheetId="45">#REF!</definedName>
    <definedName name="Total_England" localSheetId="2">#REF!</definedName>
    <definedName name="Total_England">#REF!</definedName>
    <definedName name="Total_England_excluding_London" localSheetId="1">#REF!</definedName>
    <definedName name="Total_England_excluding_London" localSheetId="4">#REF!</definedName>
    <definedName name="Total_England_excluding_London" localSheetId="25">#REF!</definedName>
    <definedName name="Total_England_excluding_London" localSheetId="52">#REF!</definedName>
    <definedName name="Total_England_excluding_London" localSheetId="7">#REF!</definedName>
    <definedName name="Total_England_excluding_London" localSheetId="5">#REF!</definedName>
    <definedName name="Total_England_excluding_London" localSheetId="42">#REF!</definedName>
    <definedName name="Total_England_excluding_London" localSheetId="38">#REF!</definedName>
    <definedName name="Total_England_excluding_London" localSheetId="36">#REF!</definedName>
    <definedName name="Total_England_excluding_London" localSheetId="33">#REF!</definedName>
    <definedName name="Total_England_excluding_London" localSheetId="31">#REF!</definedName>
    <definedName name="Total_England_excluding_London" localSheetId="28">#REF!</definedName>
    <definedName name="Total_England_excluding_London" localSheetId="27">#REF!</definedName>
    <definedName name="Total_England_excluding_London" localSheetId="23">#REF!</definedName>
    <definedName name="Total_England_excluding_London" localSheetId="22">#REF!</definedName>
    <definedName name="Total_England_excluding_London" localSheetId="21">#REF!</definedName>
    <definedName name="Total_England_excluding_London" localSheetId="20">#REF!</definedName>
    <definedName name="Total_England_excluding_London" localSheetId="19">#REF!</definedName>
    <definedName name="Total_England_excluding_London" localSheetId="18">#REF!</definedName>
    <definedName name="Total_England_excluding_London" localSheetId="17">#REF!</definedName>
    <definedName name="Total_England_excluding_London" localSheetId="16">#REF!</definedName>
    <definedName name="Total_England_excluding_London" localSheetId="15">#REF!</definedName>
    <definedName name="Total_England_excluding_London" localSheetId="14">#REF!</definedName>
    <definedName name="Total_England_excluding_London" localSheetId="13">#REF!</definedName>
    <definedName name="Total_England_excluding_London" localSheetId="9">#REF!</definedName>
    <definedName name="Total_England_excluding_London" localSheetId="49">#REF!</definedName>
    <definedName name="Total_England_excluding_London" localSheetId="48">#REF!</definedName>
    <definedName name="Total_England_excluding_London" localSheetId="47">#REF!</definedName>
    <definedName name="Total_England_excluding_London" localSheetId="46">#REF!</definedName>
    <definedName name="Total_England_excluding_London" localSheetId="45">#REF!</definedName>
    <definedName name="Total_England_excluding_London" localSheetId="2">#REF!</definedName>
    <definedName name="Total_England_excluding_London">#REF!</definedName>
    <definedName name="Total_England_s_North_Country" localSheetId="1">#REF!</definedName>
    <definedName name="Total_England_s_North_Country" localSheetId="4">#REF!</definedName>
    <definedName name="Total_England_s_North_Country" localSheetId="25">#REF!</definedName>
    <definedName name="Total_England_s_North_Country" localSheetId="52">#REF!</definedName>
    <definedName name="Total_England_s_North_Country" localSheetId="7">#REF!</definedName>
    <definedName name="Total_England_s_North_Country" localSheetId="5">#REF!</definedName>
    <definedName name="Total_England_s_North_Country" localSheetId="42">#REF!</definedName>
    <definedName name="Total_England_s_North_Country" localSheetId="38">#REF!</definedName>
    <definedName name="Total_England_s_North_Country" localSheetId="36">#REF!</definedName>
    <definedName name="Total_England_s_North_Country" localSheetId="33">#REF!</definedName>
    <definedName name="Total_England_s_North_Country" localSheetId="31">#REF!</definedName>
    <definedName name="Total_England_s_North_Country" localSheetId="28">#REF!</definedName>
    <definedName name="Total_England_s_North_Country" localSheetId="27">#REF!</definedName>
    <definedName name="Total_England_s_North_Country" localSheetId="23">#REF!</definedName>
    <definedName name="Total_England_s_North_Country" localSheetId="22">#REF!</definedName>
    <definedName name="Total_England_s_North_Country" localSheetId="21">#REF!</definedName>
    <definedName name="Total_England_s_North_Country" localSheetId="20">#REF!</definedName>
    <definedName name="Total_England_s_North_Country" localSheetId="19">#REF!</definedName>
    <definedName name="Total_England_s_North_Country" localSheetId="18">#REF!</definedName>
    <definedName name="Total_England_s_North_Country" localSheetId="17">#REF!</definedName>
    <definedName name="Total_England_s_North_Country" localSheetId="16">#REF!</definedName>
    <definedName name="Total_England_s_North_Country" localSheetId="15">#REF!</definedName>
    <definedName name="Total_England_s_North_Country" localSheetId="14">#REF!</definedName>
    <definedName name="Total_England_s_North_Country" localSheetId="13">#REF!</definedName>
    <definedName name="Total_England_s_North_Country" localSheetId="9">#REF!</definedName>
    <definedName name="Total_England_s_North_Country" localSheetId="49">#REF!</definedName>
    <definedName name="Total_England_s_North_Country" localSheetId="48">#REF!</definedName>
    <definedName name="Total_England_s_North_Country" localSheetId="47">#REF!</definedName>
    <definedName name="Total_England_s_North_Country" localSheetId="46">#REF!</definedName>
    <definedName name="Total_England_s_North_Country" localSheetId="45">#REF!</definedName>
    <definedName name="Total_England_s_North_Country" localSheetId="2">#REF!</definedName>
    <definedName name="Total_England_s_North_Country">#REF!</definedName>
    <definedName name="Total_Nil_Nights" localSheetId="1">#REF!</definedName>
    <definedName name="Total_Nil_Nights" localSheetId="4">#REF!</definedName>
    <definedName name="Total_Nil_Nights" localSheetId="25">#REF!</definedName>
    <definedName name="Total_Nil_Nights" localSheetId="52">#REF!</definedName>
    <definedName name="Total_Nil_Nights" localSheetId="7">#REF!</definedName>
    <definedName name="Total_Nil_Nights" localSheetId="5">#REF!</definedName>
    <definedName name="Total_Nil_Nights" localSheetId="42">#REF!</definedName>
    <definedName name="Total_Nil_Nights" localSheetId="38">#REF!</definedName>
    <definedName name="Total_Nil_Nights" localSheetId="36">#REF!</definedName>
    <definedName name="Total_Nil_Nights" localSheetId="33">#REF!</definedName>
    <definedName name="Total_Nil_Nights" localSheetId="31">#REF!</definedName>
    <definedName name="Total_Nil_Nights" localSheetId="28">#REF!</definedName>
    <definedName name="Total_Nil_Nights" localSheetId="27">#REF!</definedName>
    <definedName name="Total_Nil_Nights" localSheetId="23">#REF!</definedName>
    <definedName name="Total_Nil_Nights" localSheetId="22">#REF!</definedName>
    <definedName name="Total_Nil_Nights" localSheetId="21">#REF!</definedName>
    <definedName name="Total_Nil_Nights" localSheetId="20">#REF!</definedName>
    <definedName name="Total_Nil_Nights" localSheetId="19">#REF!</definedName>
    <definedName name="Total_Nil_Nights" localSheetId="18">#REF!</definedName>
    <definedName name="Total_Nil_Nights" localSheetId="17">#REF!</definedName>
    <definedName name="Total_Nil_Nights" localSheetId="16">#REF!</definedName>
    <definedName name="Total_Nil_Nights" localSheetId="15">#REF!</definedName>
    <definedName name="Total_Nil_Nights" localSheetId="14">#REF!</definedName>
    <definedName name="Total_Nil_Nights" localSheetId="13">#REF!</definedName>
    <definedName name="Total_Nil_Nights" localSheetId="9">#REF!</definedName>
    <definedName name="Total_Nil_Nights" localSheetId="49">#REF!</definedName>
    <definedName name="Total_Nil_Nights" localSheetId="48">#REF!</definedName>
    <definedName name="Total_Nil_Nights" localSheetId="47">#REF!</definedName>
    <definedName name="Total_Nil_Nights" localSheetId="46">#REF!</definedName>
    <definedName name="Total_Nil_Nights" localSheetId="45">#REF!</definedName>
    <definedName name="Total_Nil_Nights" localSheetId="2">#REF!</definedName>
    <definedName name="Total_Nil_Nights">#REF!</definedName>
    <definedName name="Total_North_East_England" localSheetId="1">#REF!</definedName>
    <definedName name="Total_North_East_England" localSheetId="4">#REF!</definedName>
    <definedName name="Total_North_East_England" localSheetId="25">#REF!</definedName>
    <definedName name="Total_North_East_England" localSheetId="52">#REF!</definedName>
    <definedName name="Total_North_East_England" localSheetId="7">#REF!</definedName>
    <definedName name="Total_North_East_England" localSheetId="5">#REF!</definedName>
    <definedName name="Total_North_East_England" localSheetId="42">#REF!</definedName>
    <definedName name="Total_North_East_England" localSheetId="38">#REF!</definedName>
    <definedName name="Total_North_East_England" localSheetId="36">#REF!</definedName>
    <definedName name="Total_North_East_England" localSheetId="33">#REF!</definedName>
    <definedName name="Total_North_East_England" localSheetId="31">#REF!</definedName>
    <definedName name="Total_North_East_England" localSheetId="28">#REF!</definedName>
    <definedName name="Total_North_East_England" localSheetId="27">#REF!</definedName>
    <definedName name="Total_North_East_England" localSheetId="23">#REF!</definedName>
    <definedName name="Total_North_East_England" localSheetId="22">#REF!</definedName>
    <definedName name="Total_North_East_England" localSheetId="21">#REF!</definedName>
    <definedName name="Total_North_East_England" localSheetId="20">#REF!</definedName>
    <definedName name="Total_North_East_England" localSheetId="19">#REF!</definedName>
    <definedName name="Total_North_East_England" localSheetId="18">#REF!</definedName>
    <definedName name="Total_North_East_England" localSheetId="17">#REF!</definedName>
    <definedName name="Total_North_East_England" localSheetId="16">#REF!</definedName>
    <definedName name="Total_North_East_England" localSheetId="15">#REF!</definedName>
    <definedName name="Total_North_East_England" localSheetId="14">#REF!</definedName>
    <definedName name="Total_North_East_England" localSheetId="13">#REF!</definedName>
    <definedName name="Total_North_East_England" localSheetId="9">#REF!</definedName>
    <definedName name="Total_North_East_England" localSheetId="49">#REF!</definedName>
    <definedName name="Total_North_East_England" localSheetId="48">#REF!</definedName>
    <definedName name="Total_North_East_England" localSheetId="47">#REF!</definedName>
    <definedName name="Total_North_East_England" localSheetId="46">#REF!</definedName>
    <definedName name="Total_North_East_England" localSheetId="45">#REF!</definedName>
    <definedName name="Total_North_East_England" localSheetId="2">#REF!</definedName>
    <definedName name="Total_North_East_England">#REF!</definedName>
    <definedName name="Total_North_West_England" localSheetId="1">#REF!</definedName>
    <definedName name="Total_North_West_England" localSheetId="4">#REF!</definedName>
    <definedName name="Total_North_West_England" localSheetId="25">#REF!</definedName>
    <definedName name="Total_North_West_England" localSheetId="52">#REF!</definedName>
    <definedName name="Total_North_West_England" localSheetId="7">#REF!</definedName>
    <definedName name="Total_North_West_England" localSheetId="5">#REF!</definedName>
    <definedName name="Total_North_West_England" localSheetId="42">#REF!</definedName>
    <definedName name="Total_North_West_England" localSheetId="38">#REF!</definedName>
    <definedName name="Total_North_West_England" localSheetId="36">#REF!</definedName>
    <definedName name="Total_North_West_England" localSheetId="33">#REF!</definedName>
    <definedName name="Total_North_West_England" localSheetId="31">#REF!</definedName>
    <definedName name="Total_North_West_England" localSheetId="28">#REF!</definedName>
    <definedName name="Total_North_West_England" localSheetId="27">#REF!</definedName>
    <definedName name="Total_North_West_England" localSheetId="23">#REF!</definedName>
    <definedName name="Total_North_West_England" localSheetId="22">#REF!</definedName>
    <definedName name="Total_North_West_England" localSheetId="21">#REF!</definedName>
    <definedName name="Total_North_West_England" localSheetId="20">#REF!</definedName>
    <definedName name="Total_North_West_England" localSheetId="19">#REF!</definedName>
    <definedName name="Total_North_West_England" localSheetId="18">#REF!</definedName>
    <definedName name="Total_North_West_England" localSheetId="17">#REF!</definedName>
    <definedName name="Total_North_West_England" localSheetId="16">#REF!</definedName>
    <definedName name="Total_North_West_England" localSheetId="15">#REF!</definedName>
    <definedName name="Total_North_West_England" localSheetId="14">#REF!</definedName>
    <definedName name="Total_North_West_England" localSheetId="13">#REF!</definedName>
    <definedName name="Total_North_West_England" localSheetId="9">#REF!</definedName>
    <definedName name="Total_North_West_England" localSheetId="49">#REF!</definedName>
    <definedName name="Total_North_West_England" localSheetId="48">#REF!</definedName>
    <definedName name="Total_North_West_England" localSheetId="47">#REF!</definedName>
    <definedName name="Total_North_West_England" localSheetId="46">#REF!</definedName>
    <definedName name="Total_North_West_England" localSheetId="45">#REF!</definedName>
    <definedName name="Total_North_West_England" localSheetId="2">#REF!</definedName>
    <definedName name="Total_North_West_England">#REF!</definedName>
    <definedName name="Total_Northern_Ireland" localSheetId="1">#REF!</definedName>
    <definedName name="Total_Northern_Ireland" localSheetId="4">#REF!</definedName>
    <definedName name="Total_Northern_Ireland" localSheetId="25">#REF!</definedName>
    <definedName name="Total_Northern_Ireland" localSheetId="52">#REF!</definedName>
    <definedName name="Total_Northern_Ireland" localSheetId="7">#REF!</definedName>
    <definedName name="Total_Northern_Ireland" localSheetId="5">#REF!</definedName>
    <definedName name="Total_Northern_Ireland" localSheetId="42">#REF!</definedName>
    <definedName name="Total_Northern_Ireland" localSheetId="38">#REF!</definedName>
    <definedName name="Total_Northern_Ireland" localSheetId="36">#REF!</definedName>
    <definedName name="Total_Northern_Ireland" localSheetId="33">#REF!</definedName>
    <definedName name="Total_Northern_Ireland" localSheetId="31">#REF!</definedName>
    <definedName name="Total_Northern_Ireland" localSheetId="28">#REF!</definedName>
    <definedName name="Total_Northern_Ireland" localSheetId="27">#REF!</definedName>
    <definedName name="Total_Northern_Ireland" localSheetId="23">#REF!</definedName>
    <definedName name="Total_Northern_Ireland" localSheetId="22">#REF!</definedName>
    <definedName name="Total_Northern_Ireland" localSheetId="21">#REF!</definedName>
    <definedName name="Total_Northern_Ireland" localSheetId="20">#REF!</definedName>
    <definedName name="Total_Northern_Ireland" localSheetId="19">#REF!</definedName>
    <definedName name="Total_Northern_Ireland" localSheetId="18">#REF!</definedName>
    <definedName name="Total_Northern_Ireland" localSheetId="17">#REF!</definedName>
    <definedName name="Total_Northern_Ireland" localSheetId="16">#REF!</definedName>
    <definedName name="Total_Northern_Ireland" localSheetId="15">#REF!</definedName>
    <definedName name="Total_Northern_Ireland" localSheetId="14">#REF!</definedName>
    <definedName name="Total_Northern_Ireland" localSheetId="13">#REF!</definedName>
    <definedName name="Total_Northern_Ireland" localSheetId="9">#REF!</definedName>
    <definedName name="Total_Northern_Ireland" localSheetId="49">#REF!</definedName>
    <definedName name="Total_Northern_Ireland" localSheetId="48">#REF!</definedName>
    <definedName name="Total_Northern_Ireland" localSheetId="47">#REF!</definedName>
    <definedName name="Total_Northern_Ireland" localSheetId="46">#REF!</definedName>
    <definedName name="Total_Northern_Ireland" localSheetId="45">#REF!</definedName>
    <definedName name="Total_Northern_Ireland" localSheetId="2">#REF!</definedName>
    <definedName name="Total_Northern_Ireland">#REF!</definedName>
    <definedName name="Total_Scotland" localSheetId="1">#REF!</definedName>
    <definedName name="Total_Scotland" localSheetId="4">#REF!</definedName>
    <definedName name="Total_Scotland" localSheetId="25">#REF!</definedName>
    <definedName name="Total_Scotland" localSheetId="52">#REF!</definedName>
    <definedName name="Total_Scotland" localSheetId="7">#REF!</definedName>
    <definedName name="Total_Scotland" localSheetId="5">#REF!</definedName>
    <definedName name="Total_Scotland" localSheetId="42">#REF!</definedName>
    <definedName name="Total_Scotland" localSheetId="38">#REF!</definedName>
    <definedName name="Total_Scotland" localSheetId="36">#REF!</definedName>
    <definedName name="Total_Scotland" localSheetId="33">#REF!</definedName>
    <definedName name="Total_Scotland" localSheetId="31">#REF!</definedName>
    <definedName name="Total_Scotland" localSheetId="28">#REF!</definedName>
    <definedName name="Total_Scotland" localSheetId="27">#REF!</definedName>
    <definedName name="Total_Scotland" localSheetId="23">#REF!</definedName>
    <definedName name="Total_Scotland" localSheetId="22">#REF!</definedName>
    <definedName name="Total_Scotland" localSheetId="21">#REF!</definedName>
    <definedName name="Total_Scotland" localSheetId="20">#REF!</definedName>
    <definedName name="Total_Scotland" localSheetId="19">#REF!</definedName>
    <definedName name="Total_Scotland" localSheetId="18">#REF!</definedName>
    <definedName name="Total_Scotland" localSheetId="17">#REF!</definedName>
    <definedName name="Total_Scotland" localSheetId="16">#REF!</definedName>
    <definedName name="Total_Scotland" localSheetId="15">#REF!</definedName>
    <definedName name="Total_Scotland" localSheetId="14">#REF!</definedName>
    <definedName name="Total_Scotland" localSheetId="13">#REF!</definedName>
    <definedName name="Total_Scotland" localSheetId="9">#REF!</definedName>
    <definedName name="Total_Scotland" localSheetId="49">#REF!</definedName>
    <definedName name="Total_Scotland" localSheetId="48">#REF!</definedName>
    <definedName name="Total_Scotland" localSheetId="47">#REF!</definedName>
    <definedName name="Total_Scotland" localSheetId="46">#REF!</definedName>
    <definedName name="Total_Scotland" localSheetId="45">#REF!</definedName>
    <definedName name="Total_Scotland" localSheetId="2">#REF!</definedName>
    <definedName name="Total_Scotland">#REF!</definedName>
    <definedName name="Total_South_East_England" localSheetId="1">#REF!</definedName>
    <definedName name="Total_South_East_England" localSheetId="4">#REF!</definedName>
    <definedName name="Total_South_East_England" localSheetId="25">#REF!</definedName>
    <definedName name="Total_South_East_England" localSheetId="52">#REF!</definedName>
    <definedName name="Total_South_East_England" localSheetId="7">#REF!</definedName>
    <definedName name="Total_South_East_England" localSheetId="5">#REF!</definedName>
    <definedName name="Total_South_East_England" localSheetId="42">#REF!</definedName>
    <definedName name="Total_South_East_England" localSheetId="38">#REF!</definedName>
    <definedName name="Total_South_East_England" localSheetId="36">#REF!</definedName>
    <definedName name="Total_South_East_England" localSheetId="33">#REF!</definedName>
    <definedName name="Total_South_East_England" localSheetId="31">#REF!</definedName>
    <definedName name="Total_South_East_England" localSheetId="28">#REF!</definedName>
    <definedName name="Total_South_East_England" localSheetId="27">#REF!</definedName>
    <definedName name="Total_South_East_England" localSheetId="23">#REF!</definedName>
    <definedName name="Total_South_East_England" localSheetId="22">#REF!</definedName>
    <definedName name="Total_South_East_England" localSheetId="21">#REF!</definedName>
    <definedName name="Total_South_East_England" localSheetId="20">#REF!</definedName>
    <definedName name="Total_South_East_England" localSheetId="19">#REF!</definedName>
    <definedName name="Total_South_East_England" localSheetId="18">#REF!</definedName>
    <definedName name="Total_South_East_England" localSheetId="17">#REF!</definedName>
    <definedName name="Total_South_East_England" localSheetId="16">#REF!</definedName>
    <definedName name="Total_South_East_England" localSheetId="15">#REF!</definedName>
    <definedName name="Total_South_East_England" localSheetId="14">#REF!</definedName>
    <definedName name="Total_South_East_England" localSheetId="13">#REF!</definedName>
    <definedName name="Total_South_East_England" localSheetId="9">#REF!</definedName>
    <definedName name="Total_South_East_England" localSheetId="49">#REF!</definedName>
    <definedName name="Total_South_East_England" localSheetId="48">#REF!</definedName>
    <definedName name="Total_South_East_England" localSheetId="47">#REF!</definedName>
    <definedName name="Total_South_East_England" localSheetId="46">#REF!</definedName>
    <definedName name="Total_South_East_England" localSheetId="45">#REF!</definedName>
    <definedName name="Total_South_East_England" localSheetId="2">#REF!</definedName>
    <definedName name="Total_South_East_England">#REF!</definedName>
    <definedName name="Total_South_West_England" localSheetId="1">#REF!</definedName>
    <definedName name="Total_South_West_England" localSheetId="4">#REF!</definedName>
    <definedName name="Total_South_West_England" localSheetId="25">#REF!</definedName>
    <definedName name="Total_South_West_England" localSheetId="52">#REF!</definedName>
    <definedName name="Total_South_West_England" localSheetId="7">#REF!</definedName>
    <definedName name="Total_South_West_England" localSheetId="5">#REF!</definedName>
    <definedName name="Total_South_West_England" localSheetId="42">#REF!</definedName>
    <definedName name="Total_South_West_England" localSheetId="38">#REF!</definedName>
    <definedName name="Total_South_West_England" localSheetId="36">#REF!</definedName>
    <definedName name="Total_South_West_England" localSheetId="33">#REF!</definedName>
    <definedName name="Total_South_West_England" localSheetId="31">#REF!</definedName>
    <definedName name="Total_South_West_England" localSheetId="28">#REF!</definedName>
    <definedName name="Total_South_West_England" localSheetId="27">#REF!</definedName>
    <definedName name="Total_South_West_England" localSheetId="23">#REF!</definedName>
    <definedName name="Total_South_West_England" localSheetId="22">#REF!</definedName>
    <definedName name="Total_South_West_England" localSheetId="21">#REF!</definedName>
    <definedName name="Total_South_West_England" localSheetId="20">#REF!</definedName>
    <definedName name="Total_South_West_England" localSheetId="19">#REF!</definedName>
    <definedName name="Total_South_West_England" localSheetId="18">#REF!</definedName>
    <definedName name="Total_South_West_England" localSheetId="17">#REF!</definedName>
    <definedName name="Total_South_West_England" localSheetId="16">#REF!</definedName>
    <definedName name="Total_South_West_England" localSheetId="15">#REF!</definedName>
    <definedName name="Total_South_West_England" localSheetId="14">#REF!</definedName>
    <definedName name="Total_South_West_England" localSheetId="13">#REF!</definedName>
    <definedName name="Total_South_West_England" localSheetId="9">#REF!</definedName>
    <definedName name="Total_South_West_England" localSheetId="49">#REF!</definedName>
    <definedName name="Total_South_West_England" localSheetId="48">#REF!</definedName>
    <definedName name="Total_South_West_England" localSheetId="47">#REF!</definedName>
    <definedName name="Total_South_West_England" localSheetId="46">#REF!</definedName>
    <definedName name="Total_South_West_England" localSheetId="45">#REF!</definedName>
    <definedName name="Total_South_West_England" localSheetId="2">#REF!</definedName>
    <definedName name="Total_South_West_England">#REF!</definedName>
    <definedName name="Total_Southern_England" localSheetId="1">#REF!</definedName>
    <definedName name="Total_Southern_England" localSheetId="4">#REF!</definedName>
    <definedName name="Total_Southern_England" localSheetId="25">#REF!</definedName>
    <definedName name="Total_Southern_England" localSheetId="52">#REF!</definedName>
    <definedName name="Total_Southern_England" localSheetId="7">#REF!</definedName>
    <definedName name="Total_Southern_England" localSheetId="5">#REF!</definedName>
    <definedName name="Total_Southern_England" localSheetId="42">#REF!</definedName>
    <definedName name="Total_Southern_England" localSheetId="38">#REF!</definedName>
    <definedName name="Total_Southern_England" localSheetId="36">#REF!</definedName>
    <definedName name="Total_Southern_England" localSheetId="33">#REF!</definedName>
    <definedName name="Total_Southern_England" localSheetId="31">#REF!</definedName>
    <definedName name="Total_Southern_England" localSheetId="28">#REF!</definedName>
    <definedName name="Total_Southern_England" localSheetId="27">#REF!</definedName>
    <definedName name="Total_Southern_England" localSheetId="23">#REF!</definedName>
    <definedName name="Total_Southern_England" localSheetId="22">#REF!</definedName>
    <definedName name="Total_Southern_England" localSheetId="21">#REF!</definedName>
    <definedName name="Total_Southern_England" localSheetId="20">#REF!</definedName>
    <definedName name="Total_Southern_England" localSheetId="19">#REF!</definedName>
    <definedName name="Total_Southern_England" localSheetId="18">#REF!</definedName>
    <definedName name="Total_Southern_England" localSheetId="17">#REF!</definedName>
    <definedName name="Total_Southern_England" localSheetId="16">#REF!</definedName>
    <definedName name="Total_Southern_England" localSheetId="15">#REF!</definedName>
    <definedName name="Total_Southern_England" localSheetId="14">#REF!</definedName>
    <definedName name="Total_Southern_England" localSheetId="13">#REF!</definedName>
    <definedName name="Total_Southern_England" localSheetId="9">#REF!</definedName>
    <definedName name="Total_Southern_England" localSheetId="49">#REF!</definedName>
    <definedName name="Total_Southern_England" localSheetId="48">#REF!</definedName>
    <definedName name="Total_Southern_England" localSheetId="47">#REF!</definedName>
    <definedName name="Total_Southern_England" localSheetId="46">#REF!</definedName>
    <definedName name="Total_Southern_England" localSheetId="45">#REF!</definedName>
    <definedName name="Total_Southern_England" localSheetId="2">#REF!</definedName>
    <definedName name="Total_Southern_England">#REF!</definedName>
    <definedName name="Total_UK" localSheetId="1">#REF!</definedName>
    <definedName name="Total_UK" localSheetId="4">#REF!</definedName>
    <definedName name="Total_UK" localSheetId="25">#REF!</definedName>
    <definedName name="Total_UK" localSheetId="52">#REF!</definedName>
    <definedName name="Total_UK" localSheetId="7">#REF!</definedName>
    <definedName name="Total_UK" localSheetId="5">#REF!</definedName>
    <definedName name="Total_UK" localSheetId="42">#REF!</definedName>
    <definedName name="Total_UK" localSheetId="38">#REF!</definedName>
    <definedName name="Total_UK" localSheetId="36">#REF!</definedName>
    <definedName name="Total_UK" localSheetId="33">#REF!</definedName>
    <definedName name="Total_UK" localSheetId="31">#REF!</definedName>
    <definedName name="Total_UK" localSheetId="28">#REF!</definedName>
    <definedName name="Total_UK" localSheetId="27">#REF!</definedName>
    <definedName name="Total_UK" localSheetId="23">#REF!</definedName>
    <definedName name="Total_UK" localSheetId="22">#REF!</definedName>
    <definedName name="Total_UK" localSheetId="21">#REF!</definedName>
    <definedName name="Total_UK" localSheetId="20">#REF!</definedName>
    <definedName name="Total_UK" localSheetId="19">#REF!</definedName>
    <definedName name="Total_UK" localSheetId="18">#REF!</definedName>
    <definedName name="Total_UK" localSheetId="17">#REF!</definedName>
    <definedName name="Total_UK" localSheetId="16">#REF!</definedName>
    <definedName name="Total_UK" localSheetId="15">#REF!</definedName>
    <definedName name="Total_UK" localSheetId="14">#REF!</definedName>
    <definedName name="Total_UK" localSheetId="13">#REF!</definedName>
    <definedName name="Total_UK" localSheetId="9">#REF!</definedName>
    <definedName name="Total_UK" localSheetId="49">#REF!</definedName>
    <definedName name="Total_UK" localSheetId="48">#REF!</definedName>
    <definedName name="Total_UK" localSheetId="47">#REF!</definedName>
    <definedName name="Total_UK" localSheetId="46">#REF!</definedName>
    <definedName name="Total_UK" localSheetId="45">#REF!</definedName>
    <definedName name="Total_UK" localSheetId="2">#REF!</definedName>
    <definedName name="Total_UK">#REF!</definedName>
    <definedName name="Total_Wales" localSheetId="1">#REF!</definedName>
    <definedName name="Total_Wales" localSheetId="4">#REF!</definedName>
    <definedName name="Total_Wales" localSheetId="25">#REF!</definedName>
    <definedName name="Total_Wales" localSheetId="52">#REF!</definedName>
    <definedName name="Total_Wales" localSheetId="7">#REF!</definedName>
    <definedName name="Total_Wales" localSheetId="5">#REF!</definedName>
    <definedName name="Total_Wales" localSheetId="42">#REF!</definedName>
    <definedName name="Total_Wales" localSheetId="38">#REF!</definedName>
    <definedName name="Total_Wales" localSheetId="36">#REF!</definedName>
    <definedName name="Total_Wales" localSheetId="33">#REF!</definedName>
    <definedName name="Total_Wales" localSheetId="31">#REF!</definedName>
    <definedName name="Total_Wales" localSheetId="28">#REF!</definedName>
    <definedName name="Total_Wales" localSheetId="27">#REF!</definedName>
    <definedName name="Total_Wales" localSheetId="23">#REF!</definedName>
    <definedName name="Total_Wales" localSheetId="22">#REF!</definedName>
    <definedName name="Total_Wales" localSheetId="21">#REF!</definedName>
    <definedName name="Total_Wales" localSheetId="20">#REF!</definedName>
    <definedName name="Total_Wales" localSheetId="19">#REF!</definedName>
    <definedName name="Total_Wales" localSheetId="18">#REF!</definedName>
    <definedName name="Total_Wales" localSheetId="17">#REF!</definedName>
    <definedName name="Total_Wales" localSheetId="16">#REF!</definedName>
    <definedName name="Total_Wales" localSheetId="15">#REF!</definedName>
    <definedName name="Total_Wales" localSheetId="14">#REF!</definedName>
    <definedName name="Total_Wales" localSheetId="13">#REF!</definedName>
    <definedName name="Total_Wales" localSheetId="9">#REF!</definedName>
    <definedName name="Total_Wales" localSheetId="49">#REF!</definedName>
    <definedName name="Total_Wales" localSheetId="48">#REF!</definedName>
    <definedName name="Total_Wales" localSheetId="47">#REF!</definedName>
    <definedName name="Total_Wales" localSheetId="46">#REF!</definedName>
    <definedName name="Total_Wales" localSheetId="45">#REF!</definedName>
    <definedName name="Total_Wales" localSheetId="2">#REF!</definedName>
    <definedName name="Total_Wales">#REF!</definedName>
    <definedName name="Total_West_Midlands" localSheetId="1">#REF!</definedName>
    <definedName name="Total_West_Midlands" localSheetId="4">#REF!</definedName>
    <definedName name="Total_West_Midlands" localSheetId="25">#REF!</definedName>
    <definedName name="Total_West_Midlands" localSheetId="52">#REF!</definedName>
    <definedName name="Total_West_Midlands" localSheetId="7">#REF!</definedName>
    <definedName name="Total_West_Midlands" localSheetId="5">#REF!</definedName>
    <definedName name="Total_West_Midlands" localSheetId="42">#REF!</definedName>
    <definedName name="Total_West_Midlands" localSheetId="38">#REF!</definedName>
    <definedName name="Total_West_Midlands" localSheetId="36">#REF!</definedName>
    <definedName name="Total_West_Midlands" localSheetId="33">#REF!</definedName>
    <definedName name="Total_West_Midlands" localSheetId="31">#REF!</definedName>
    <definedName name="Total_West_Midlands" localSheetId="28">#REF!</definedName>
    <definedName name="Total_West_Midlands" localSheetId="27">#REF!</definedName>
    <definedName name="Total_West_Midlands" localSheetId="23">#REF!</definedName>
    <definedName name="Total_West_Midlands" localSheetId="22">#REF!</definedName>
    <definedName name="Total_West_Midlands" localSheetId="21">#REF!</definedName>
    <definedName name="Total_West_Midlands" localSheetId="20">#REF!</definedName>
    <definedName name="Total_West_Midlands" localSheetId="19">#REF!</definedName>
    <definedName name="Total_West_Midlands" localSheetId="18">#REF!</definedName>
    <definedName name="Total_West_Midlands" localSheetId="17">#REF!</definedName>
    <definedName name="Total_West_Midlands" localSheetId="16">#REF!</definedName>
    <definedName name="Total_West_Midlands" localSheetId="15">#REF!</definedName>
    <definedName name="Total_West_Midlands" localSheetId="14">#REF!</definedName>
    <definedName name="Total_West_Midlands" localSheetId="13">#REF!</definedName>
    <definedName name="Total_West_Midlands" localSheetId="9">#REF!</definedName>
    <definedName name="Total_West_Midlands" localSheetId="49">#REF!</definedName>
    <definedName name="Total_West_Midlands" localSheetId="48">#REF!</definedName>
    <definedName name="Total_West_Midlands" localSheetId="47">#REF!</definedName>
    <definedName name="Total_West_Midlands" localSheetId="46">#REF!</definedName>
    <definedName name="Total_West_Midlands" localSheetId="45">#REF!</definedName>
    <definedName name="Total_West_Midlands" localSheetId="2">#REF!</definedName>
    <definedName name="Total_West_Midlands">#REF!</definedName>
    <definedName name="Total_Yorkshire_and_Humberside" localSheetId="1">#REF!</definedName>
    <definedName name="Total_Yorkshire_and_Humberside" localSheetId="4">#REF!</definedName>
    <definedName name="Total_Yorkshire_and_Humberside" localSheetId="25">#REF!</definedName>
    <definedName name="Total_Yorkshire_and_Humberside" localSheetId="52">#REF!</definedName>
    <definedName name="Total_Yorkshire_and_Humberside" localSheetId="7">#REF!</definedName>
    <definedName name="Total_Yorkshire_and_Humberside" localSheetId="5">#REF!</definedName>
    <definedName name="Total_Yorkshire_and_Humberside" localSheetId="42">#REF!</definedName>
    <definedName name="Total_Yorkshire_and_Humberside" localSheetId="38">#REF!</definedName>
    <definedName name="Total_Yorkshire_and_Humberside" localSheetId="36">#REF!</definedName>
    <definedName name="Total_Yorkshire_and_Humberside" localSheetId="33">#REF!</definedName>
    <definedName name="Total_Yorkshire_and_Humberside" localSheetId="31">#REF!</definedName>
    <definedName name="Total_Yorkshire_and_Humberside" localSheetId="28">#REF!</definedName>
    <definedName name="Total_Yorkshire_and_Humberside" localSheetId="27">#REF!</definedName>
    <definedName name="Total_Yorkshire_and_Humberside" localSheetId="23">#REF!</definedName>
    <definedName name="Total_Yorkshire_and_Humberside" localSheetId="22">#REF!</definedName>
    <definedName name="Total_Yorkshire_and_Humberside" localSheetId="21">#REF!</definedName>
    <definedName name="Total_Yorkshire_and_Humberside" localSheetId="20">#REF!</definedName>
    <definedName name="Total_Yorkshire_and_Humberside" localSheetId="19">#REF!</definedName>
    <definedName name="Total_Yorkshire_and_Humberside" localSheetId="18">#REF!</definedName>
    <definedName name="Total_Yorkshire_and_Humberside" localSheetId="17">#REF!</definedName>
    <definedName name="Total_Yorkshire_and_Humberside" localSheetId="16">#REF!</definedName>
    <definedName name="Total_Yorkshire_and_Humberside" localSheetId="15">#REF!</definedName>
    <definedName name="Total_Yorkshire_and_Humberside" localSheetId="14">#REF!</definedName>
    <definedName name="Total_Yorkshire_and_Humberside" localSheetId="13">#REF!</definedName>
    <definedName name="Total_Yorkshire_and_Humberside" localSheetId="9">#REF!</definedName>
    <definedName name="Total_Yorkshire_and_Humberside" localSheetId="49">#REF!</definedName>
    <definedName name="Total_Yorkshire_and_Humberside" localSheetId="48">#REF!</definedName>
    <definedName name="Total_Yorkshire_and_Humberside" localSheetId="47">#REF!</definedName>
    <definedName name="Total_Yorkshire_and_Humberside" localSheetId="46">#REF!</definedName>
    <definedName name="Total_Yorkshire_and_Humberside" localSheetId="45">#REF!</definedName>
    <definedName name="Total_Yorkshire_and_Humberside" localSheetId="2">#REF!</definedName>
    <definedName name="Total_Yorkshire_and_Humberside">#REF!</definedName>
    <definedName name="ｖｆｇ" localSheetId="1">#REF!</definedName>
    <definedName name="ｖｆｇ" localSheetId="4">#REF!</definedName>
    <definedName name="ｖｆｇ" localSheetId="25">#REF!</definedName>
    <definedName name="ｖｆｇ" localSheetId="52">#REF!</definedName>
    <definedName name="ｖｆｇ" localSheetId="7">#REF!</definedName>
    <definedName name="ｖｆｇ" localSheetId="5">#REF!</definedName>
    <definedName name="ｖｆｇ" localSheetId="42">#REF!</definedName>
    <definedName name="ｖｆｇ" localSheetId="38">#REF!</definedName>
    <definedName name="ｖｆｇ" localSheetId="36">#REF!</definedName>
    <definedName name="ｖｆｇ" localSheetId="33">#REF!</definedName>
    <definedName name="ｖｆｇ" localSheetId="31">#REF!</definedName>
    <definedName name="ｖｆｇ" localSheetId="28">#REF!</definedName>
    <definedName name="ｖｆｇ" localSheetId="27">#REF!</definedName>
    <definedName name="ｖｆｇ" localSheetId="23">#REF!</definedName>
    <definedName name="ｖｆｇ" localSheetId="22">#REF!</definedName>
    <definedName name="ｖｆｇ" localSheetId="21">#REF!</definedName>
    <definedName name="ｖｆｇ" localSheetId="20">#REF!</definedName>
    <definedName name="ｖｆｇ" localSheetId="19">#REF!</definedName>
    <definedName name="ｖｆｇ" localSheetId="18">#REF!</definedName>
    <definedName name="ｖｆｇ" localSheetId="17">#REF!</definedName>
    <definedName name="ｖｆｇ" localSheetId="16">#REF!</definedName>
    <definedName name="ｖｆｇ" localSheetId="15">#REF!</definedName>
    <definedName name="ｖｆｇ" localSheetId="14">#REF!</definedName>
    <definedName name="ｖｆｇ" localSheetId="13">#REF!</definedName>
    <definedName name="ｖｆｇ" localSheetId="9">#REF!</definedName>
    <definedName name="ｖｆｇ" localSheetId="49">#REF!</definedName>
    <definedName name="ｖｆｇ" localSheetId="48">#REF!</definedName>
    <definedName name="ｖｆｇ" localSheetId="47">#REF!</definedName>
    <definedName name="ｖｆｇ" localSheetId="46">#REF!</definedName>
    <definedName name="ｖｆｇ" localSheetId="45">#REF!</definedName>
    <definedName name="ｖｆｇ" localSheetId="2">#REF!</definedName>
    <definedName name="ｖｆｇ">#REF!</definedName>
    <definedName name="xzc" localSheetId="1">#REF!</definedName>
    <definedName name="xzc" localSheetId="4">#REF!</definedName>
    <definedName name="xzc" localSheetId="25">#REF!</definedName>
    <definedName name="xzc" localSheetId="52">#REF!</definedName>
    <definedName name="xzc" localSheetId="7">#REF!</definedName>
    <definedName name="xzc" localSheetId="5">#REF!</definedName>
    <definedName name="xzc" localSheetId="42">#REF!</definedName>
    <definedName name="xzc" localSheetId="38">#REF!</definedName>
    <definedName name="xzc" localSheetId="36">#REF!</definedName>
    <definedName name="xzc" localSheetId="33">#REF!</definedName>
    <definedName name="xzc" localSheetId="31">#REF!</definedName>
    <definedName name="xzc" localSheetId="28">#REF!</definedName>
    <definedName name="xzc" localSheetId="27">#REF!</definedName>
    <definedName name="xzc" localSheetId="23">#REF!</definedName>
    <definedName name="xzc" localSheetId="22">#REF!</definedName>
    <definedName name="xzc" localSheetId="21">#REF!</definedName>
    <definedName name="xzc" localSheetId="20">#REF!</definedName>
    <definedName name="xzc" localSheetId="19">#REF!</definedName>
    <definedName name="xzc" localSheetId="18">#REF!</definedName>
    <definedName name="xzc" localSheetId="17">#REF!</definedName>
    <definedName name="xzc" localSheetId="16">#REF!</definedName>
    <definedName name="xzc" localSheetId="15">#REF!</definedName>
    <definedName name="xzc" localSheetId="14">#REF!</definedName>
    <definedName name="xzc" localSheetId="13">#REF!</definedName>
    <definedName name="xzc" localSheetId="9">#REF!</definedName>
    <definedName name="xzc" localSheetId="49">#REF!</definedName>
    <definedName name="xzc" localSheetId="48">#REF!</definedName>
    <definedName name="xzc" localSheetId="47">#REF!</definedName>
    <definedName name="xzc" localSheetId="46">#REF!</definedName>
    <definedName name="xzc" localSheetId="45">#REF!</definedName>
    <definedName name="xzc" localSheetId="2">#REF!</definedName>
    <definedName name="xzc">#REF!</definedName>
    <definedName name="ZAs" localSheetId="1">#REF!</definedName>
    <definedName name="ZAs" localSheetId="4">#REF!</definedName>
    <definedName name="ZAs" localSheetId="25">#REF!</definedName>
    <definedName name="ZAs" localSheetId="52">#REF!</definedName>
    <definedName name="ZAs" localSheetId="7">#REF!</definedName>
    <definedName name="ZAs" localSheetId="5">#REF!</definedName>
    <definedName name="ZAs" localSheetId="42">#REF!</definedName>
    <definedName name="ZAs" localSheetId="38">#REF!</definedName>
    <definedName name="ZAs" localSheetId="36">#REF!</definedName>
    <definedName name="ZAs" localSheetId="33">#REF!</definedName>
    <definedName name="ZAs" localSheetId="31">#REF!</definedName>
    <definedName name="ZAs" localSheetId="28">#REF!</definedName>
    <definedName name="ZAs" localSheetId="27">#REF!</definedName>
    <definedName name="ZAs" localSheetId="23">#REF!</definedName>
    <definedName name="ZAs" localSheetId="22">#REF!</definedName>
    <definedName name="ZAs" localSheetId="21">#REF!</definedName>
    <definedName name="ZAs" localSheetId="20">#REF!</definedName>
    <definedName name="ZAs" localSheetId="19">#REF!</definedName>
    <definedName name="ZAs" localSheetId="18">#REF!</definedName>
    <definedName name="ZAs" localSheetId="17">#REF!</definedName>
    <definedName name="ZAs" localSheetId="16">#REF!</definedName>
    <definedName name="ZAs" localSheetId="15">#REF!</definedName>
    <definedName name="ZAs" localSheetId="14">#REF!</definedName>
    <definedName name="ZAs" localSheetId="13">#REF!</definedName>
    <definedName name="ZAs" localSheetId="9">#REF!</definedName>
    <definedName name="ZAs" localSheetId="49">#REF!</definedName>
    <definedName name="ZAs" localSheetId="48">#REF!</definedName>
    <definedName name="ZAs" localSheetId="47">#REF!</definedName>
    <definedName name="ZAs" localSheetId="46">#REF!</definedName>
    <definedName name="ZAs" localSheetId="45">#REF!</definedName>
    <definedName name="ZAs" localSheetId="2">#REF!</definedName>
    <definedName name="ZAs">#REF!</definedName>
    <definedName name="あ">'[11]H15～H19'!$AJ$4:$BD$26</definedName>
    <definedName name="ええｒ" localSheetId="1">#REF!</definedName>
    <definedName name="ええｒ" localSheetId="4">#REF!</definedName>
    <definedName name="ええｒ" localSheetId="25">#REF!</definedName>
    <definedName name="ええｒ" localSheetId="52">#REF!</definedName>
    <definedName name="ええｒ" localSheetId="7">#REF!</definedName>
    <definedName name="ええｒ" localSheetId="5">#REF!</definedName>
    <definedName name="ええｒ" localSheetId="42">#REF!</definedName>
    <definedName name="ええｒ" localSheetId="38">#REF!</definedName>
    <definedName name="ええｒ" localSheetId="36">#REF!</definedName>
    <definedName name="ええｒ" localSheetId="33">#REF!</definedName>
    <definedName name="ええｒ" localSheetId="31">#REF!</definedName>
    <definedName name="ええｒ" localSheetId="28">#REF!</definedName>
    <definedName name="ええｒ" localSheetId="27">#REF!</definedName>
    <definedName name="ええｒ" localSheetId="23">#REF!</definedName>
    <definedName name="ええｒ" localSheetId="22">#REF!</definedName>
    <definedName name="ええｒ" localSheetId="21">#REF!</definedName>
    <definedName name="ええｒ" localSheetId="20">#REF!</definedName>
    <definedName name="ええｒ" localSheetId="19">#REF!</definedName>
    <definedName name="ええｒ" localSheetId="18">#REF!</definedName>
    <definedName name="ええｒ" localSheetId="17">#REF!</definedName>
    <definedName name="ええｒ" localSheetId="16">#REF!</definedName>
    <definedName name="ええｒ" localSheetId="15">#REF!</definedName>
    <definedName name="ええｒ" localSheetId="14">#REF!</definedName>
    <definedName name="ええｒ" localSheetId="13">#REF!</definedName>
    <definedName name="ええｒ" localSheetId="9">#REF!</definedName>
    <definedName name="ええｒ" localSheetId="49">#REF!</definedName>
    <definedName name="ええｒ" localSheetId="48">#REF!</definedName>
    <definedName name="ええｒ" localSheetId="47">#REF!</definedName>
    <definedName name="ええｒ" localSheetId="46">#REF!</definedName>
    <definedName name="ええｒ" localSheetId="45">#REF!</definedName>
    <definedName name="ええｒ" localSheetId="2">#REF!</definedName>
    <definedName name="ええｒ">#REF!</definedName>
    <definedName name="グラフ１" localSheetId="25">#REF!</definedName>
    <definedName name="グラフ１" localSheetId="52">#REF!</definedName>
    <definedName name="グラフ１" localSheetId="33">#REF!</definedName>
    <definedName name="グラフ１" localSheetId="28">#REF!</definedName>
    <definedName name="グラフ１" localSheetId="27">#REF!</definedName>
    <definedName name="グラフ１">#REF!</definedName>
    <definedName name="グラフ１０" localSheetId="25">#REF!</definedName>
    <definedName name="グラフ１０" localSheetId="52">#REF!</definedName>
    <definedName name="グラフ１０" localSheetId="33">#REF!</definedName>
    <definedName name="グラフ１０" localSheetId="28">#REF!</definedName>
    <definedName name="グラフ１０" localSheetId="27">#REF!</definedName>
    <definedName name="グラフ１０">#REF!</definedName>
    <definedName name="グラフ１１" localSheetId="25">#REF!</definedName>
    <definedName name="グラフ１１" localSheetId="52">#REF!</definedName>
    <definedName name="グラフ１１" localSheetId="33">#REF!</definedName>
    <definedName name="グラフ１１" localSheetId="28">#REF!</definedName>
    <definedName name="グラフ１１" localSheetId="27">#REF!</definedName>
    <definedName name="グラフ１１">#REF!</definedName>
    <definedName name="グラフ１２" localSheetId="25">#REF!</definedName>
    <definedName name="グラフ１２" localSheetId="52">#REF!</definedName>
    <definedName name="グラフ１２" localSheetId="33">#REF!</definedName>
    <definedName name="グラフ１２" localSheetId="28">#REF!</definedName>
    <definedName name="グラフ１２" localSheetId="27">#REF!</definedName>
    <definedName name="グラフ１２">#REF!</definedName>
    <definedName name="グラフ１３" localSheetId="25">#REF!</definedName>
    <definedName name="グラフ１３" localSheetId="52">#REF!</definedName>
    <definedName name="グラフ１３" localSheetId="33">#REF!</definedName>
    <definedName name="グラフ１３" localSheetId="28">#REF!</definedName>
    <definedName name="グラフ１３" localSheetId="27">#REF!</definedName>
    <definedName name="グラフ１３">#REF!</definedName>
    <definedName name="グラフ１４" localSheetId="25">#REF!</definedName>
    <definedName name="グラフ１４" localSheetId="52">#REF!</definedName>
    <definedName name="グラフ１４" localSheetId="33">#REF!</definedName>
    <definedName name="グラフ１４" localSheetId="28">#REF!</definedName>
    <definedName name="グラフ１４" localSheetId="27">#REF!</definedName>
    <definedName name="グラフ１４">#REF!</definedName>
    <definedName name="グラフ１５" localSheetId="25">#REF!</definedName>
    <definedName name="グラフ１５" localSheetId="52">#REF!</definedName>
    <definedName name="グラフ１５" localSheetId="33">#REF!</definedName>
    <definedName name="グラフ１５" localSheetId="28">#REF!</definedName>
    <definedName name="グラフ１５" localSheetId="27">#REF!</definedName>
    <definedName name="グラフ１５">#REF!</definedName>
    <definedName name="グラフ１６" localSheetId="25">#REF!</definedName>
    <definedName name="グラフ１６" localSheetId="52">#REF!</definedName>
    <definedName name="グラフ１６" localSheetId="33">#REF!</definedName>
    <definedName name="グラフ１６" localSheetId="28">#REF!</definedName>
    <definedName name="グラフ１６" localSheetId="27">#REF!</definedName>
    <definedName name="グラフ１６">#REF!</definedName>
    <definedName name="グラフ１７" localSheetId="25">#REF!</definedName>
    <definedName name="グラフ１７" localSheetId="52">#REF!</definedName>
    <definedName name="グラフ１７" localSheetId="33">#REF!</definedName>
    <definedName name="グラフ１７" localSheetId="28">#REF!</definedName>
    <definedName name="グラフ１７" localSheetId="27">#REF!</definedName>
    <definedName name="グラフ１７">#REF!</definedName>
    <definedName name="グラフ１８" localSheetId="25">#REF!</definedName>
    <definedName name="グラフ１８" localSheetId="52">#REF!</definedName>
    <definedName name="グラフ１８" localSheetId="33">#REF!</definedName>
    <definedName name="グラフ１８" localSheetId="28">#REF!</definedName>
    <definedName name="グラフ１８" localSheetId="27">#REF!</definedName>
    <definedName name="グラフ１８">#REF!</definedName>
    <definedName name="グラフ１９" localSheetId="25">#REF!</definedName>
    <definedName name="グラフ１９" localSheetId="52">#REF!</definedName>
    <definedName name="グラフ１９" localSheetId="33">#REF!</definedName>
    <definedName name="グラフ１９" localSheetId="28">#REF!</definedName>
    <definedName name="グラフ１９" localSheetId="27">#REF!</definedName>
    <definedName name="グラフ１９">#REF!</definedName>
    <definedName name="グラフ２" localSheetId="25">#REF!</definedName>
    <definedName name="グラフ２" localSheetId="52">#REF!</definedName>
    <definedName name="グラフ２" localSheetId="33">#REF!</definedName>
    <definedName name="グラフ２" localSheetId="28">#REF!</definedName>
    <definedName name="グラフ２" localSheetId="27">#REF!</definedName>
    <definedName name="グラフ２">#REF!</definedName>
    <definedName name="グラフ２０" localSheetId="25">#REF!</definedName>
    <definedName name="グラフ２０" localSheetId="52">#REF!</definedName>
    <definedName name="グラフ２０" localSheetId="33">#REF!</definedName>
    <definedName name="グラフ２０" localSheetId="28">#REF!</definedName>
    <definedName name="グラフ２０" localSheetId="27">#REF!</definedName>
    <definedName name="グラフ２０">#REF!</definedName>
    <definedName name="グラフ２１" localSheetId="25">#REF!</definedName>
    <definedName name="グラフ２１" localSheetId="52">#REF!</definedName>
    <definedName name="グラフ２１" localSheetId="33">#REF!</definedName>
    <definedName name="グラフ２１" localSheetId="28">#REF!</definedName>
    <definedName name="グラフ２１" localSheetId="27">#REF!</definedName>
    <definedName name="グラフ２１">#REF!</definedName>
    <definedName name="グラフ２２" localSheetId="25">#REF!</definedName>
    <definedName name="グラフ２２" localSheetId="52">#REF!</definedName>
    <definedName name="グラフ２２" localSheetId="33">#REF!</definedName>
    <definedName name="グラフ２２" localSheetId="28">#REF!</definedName>
    <definedName name="グラフ２２" localSheetId="27">#REF!</definedName>
    <definedName name="グラフ２２">#REF!</definedName>
    <definedName name="グラフ２３" localSheetId="25">#REF!</definedName>
    <definedName name="グラフ２３" localSheetId="52">#REF!</definedName>
    <definedName name="グラフ２３" localSheetId="33">#REF!</definedName>
    <definedName name="グラフ２３" localSheetId="28">#REF!</definedName>
    <definedName name="グラフ２３" localSheetId="27">#REF!</definedName>
    <definedName name="グラフ２３">#REF!</definedName>
    <definedName name="グラフ２４" localSheetId="25">#REF!</definedName>
    <definedName name="グラフ２４" localSheetId="52">#REF!</definedName>
    <definedName name="グラフ２４" localSheetId="33">#REF!</definedName>
    <definedName name="グラフ２４" localSheetId="28">#REF!</definedName>
    <definedName name="グラフ２４" localSheetId="27">#REF!</definedName>
    <definedName name="グラフ２４">#REF!</definedName>
    <definedName name="グラフ２５" localSheetId="25">#REF!</definedName>
    <definedName name="グラフ２５" localSheetId="52">#REF!</definedName>
    <definedName name="グラフ２５" localSheetId="33">#REF!</definedName>
    <definedName name="グラフ２５" localSheetId="28">#REF!</definedName>
    <definedName name="グラフ２５" localSheetId="27">#REF!</definedName>
    <definedName name="グラフ２５">#REF!</definedName>
    <definedName name="グラフ３" localSheetId="25">#REF!</definedName>
    <definedName name="グラフ３" localSheetId="52">#REF!</definedName>
    <definedName name="グラフ３" localSheetId="33">#REF!</definedName>
    <definedName name="グラフ３" localSheetId="28">#REF!</definedName>
    <definedName name="グラフ３" localSheetId="27">#REF!</definedName>
    <definedName name="グラフ３">#REF!</definedName>
    <definedName name="グラフ４" localSheetId="25">#REF!</definedName>
    <definedName name="グラフ４" localSheetId="52">#REF!</definedName>
    <definedName name="グラフ４" localSheetId="33">#REF!</definedName>
    <definedName name="グラフ４" localSheetId="28">#REF!</definedName>
    <definedName name="グラフ４" localSheetId="27">#REF!</definedName>
    <definedName name="グラフ４">#REF!</definedName>
    <definedName name="グラフ６" localSheetId="25">#REF!</definedName>
    <definedName name="グラフ６" localSheetId="52">#REF!</definedName>
    <definedName name="グラフ６" localSheetId="33">#REF!</definedName>
    <definedName name="グラフ６" localSheetId="28">#REF!</definedName>
    <definedName name="グラフ６" localSheetId="27">#REF!</definedName>
    <definedName name="グラフ６">#REF!</definedName>
    <definedName name="グラフ７" localSheetId="25">#REF!</definedName>
    <definedName name="グラフ７" localSheetId="52">#REF!</definedName>
    <definedName name="グラフ７" localSheetId="33">#REF!</definedName>
    <definedName name="グラフ７" localSheetId="28">#REF!</definedName>
    <definedName name="グラフ７" localSheetId="27">#REF!</definedName>
    <definedName name="グラフ７">#REF!</definedName>
    <definedName name="グラフ８" localSheetId="25">#REF!</definedName>
    <definedName name="グラフ８" localSheetId="52">#REF!</definedName>
    <definedName name="グラフ８" localSheetId="33">#REF!</definedName>
    <definedName name="グラフ８" localSheetId="28">#REF!</definedName>
    <definedName name="グラフ８" localSheetId="27">#REF!</definedName>
    <definedName name="グラフ８">#REF!</definedName>
    <definedName name="グラフ９" localSheetId="25">#REF!</definedName>
    <definedName name="グラフ９" localSheetId="52">#REF!</definedName>
    <definedName name="グラフ９" localSheetId="33">#REF!</definedName>
    <definedName name="グラフ９" localSheetId="28">#REF!</definedName>
    <definedName name="グラフ９" localSheetId="27">#REF!</definedName>
    <definedName name="グラフ９">#REF!</definedName>
    <definedName name="ここから">[12]◎アンケート4_6月集計!$P$1510</definedName>
    <definedName name="パック価格帯" localSheetId="1">#REF!</definedName>
    <definedName name="パック価格帯" localSheetId="4">#REF!</definedName>
    <definedName name="パック価格帯" localSheetId="25">#REF!</definedName>
    <definedName name="パック価格帯" localSheetId="52">#REF!</definedName>
    <definedName name="パック価格帯" localSheetId="7">#REF!</definedName>
    <definedName name="パック価格帯" localSheetId="5">#REF!</definedName>
    <definedName name="パック価格帯" localSheetId="42">#REF!</definedName>
    <definedName name="パック価格帯" localSheetId="38">#REF!</definedName>
    <definedName name="パック価格帯" localSheetId="36">#REF!</definedName>
    <definedName name="パック価格帯" localSheetId="33">#REF!</definedName>
    <definedName name="パック価格帯" localSheetId="31">#REF!</definedName>
    <definedName name="パック価格帯" localSheetId="28">#REF!</definedName>
    <definedName name="パック価格帯" localSheetId="27">#REF!</definedName>
    <definedName name="パック価格帯" localSheetId="23">#REF!</definedName>
    <definedName name="パック価格帯" localSheetId="22">#REF!</definedName>
    <definedName name="パック価格帯" localSheetId="21">#REF!</definedName>
    <definedName name="パック価格帯" localSheetId="20">#REF!</definedName>
    <definedName name="パック価格帯" localSheetId="19">#REF!</definedName>
    <definedName name="パック価格帯" localSheetId="18">#REF!</definedName>
    <definedName name="パック価格帯" localSheetId="17">#REF!</definedName>
    <definedName name="パック価格帯" localSheetId="16">#REF!</definedName>
    <definedName name="パック価格帯" localSheetId="15">#REF!</definedName>
    <definedName name="パック価格帯" localSheetId="14">#REF!</definedName>
    <definedName name="パック価格帯" localSheetId="13">#REF!</definedName>
    <definedName name="パック価格帯" localSheetId="9">#REF!</definedName>
    <definedName name="パック価格帯" localSheetId="49">#REF!</definedName>
    <definedName name="パック価格帯" localSheetId="48">#REF!</definedName>
    <definedName name="パック価格帯" localSheetId="47">#REF!</definedName>
    <definedName name="パック価格帯" localSheetId="46">#REF!</definedName>
    <definedName name="パック価格帯" localSheetId="45">#REF!</definedName>
    <definedName name="パック価格帯" localSheetId="2">#REF!</definedName>
    <definedName name="パック価格帯">#REF!</definedName>
    <definedName name="ハワイクルース2" localSheetId="1">#REF!</definedName>
    <definedName name="ハワイクルース2" localSheetId="4">#REF!</definedName>
    <definedName name="ハワイクルース2" localSheetId="25">#REF!</definedName>
    <definedName name="ハワイクルース2" localSheetId="52">#REF!</definedName>
    <definedName name="ハワイクルース2" localSheetId="7">#REF!</definedName>
    <definedName name="ハワイクルース2" localSheetId="5">#REF!</definedName>
    <definedName name="ハワイクルース2" localSheetId="42">#REF!</definedName>
    <definedName name="ハワイクルース2" localSheetId="38">#REF!</definedName>
    <definedName name="ハワイクルース2" localSheetId="36">#REF!</definedName>
    <definedName name="ハワイクルース2" localSheetId="33">#REF!</definedName>
    <definedName name="ハワイクルース2" localSheetId="31">#REF!</definedName>
    <definedName name="ハワイクルース2" localSheetId="28">#REF!</definedName>
    <definedName name="ハワイクルース2" localSheetId="27">#REF!</definedName>
    <definedName name="ハワイクルース2" localSheetId="23">#REF!</definedName>
    <definedName name="ハワイクルース2" localSheetId="22">#REF!</definedName>
    <definedName name="ハワイクルース2" localSheetId="21">#REF!</definedName>
    <definedName name="ハワイクルース2" localSheetId="20">#REF!</definedName>
    <definedName name="ハワイクルース2" localSheetId="19">#REF!</definedName>
    <definedName name="ハワイクルース2" localSheetId="18">#REF!</definedName>
    <definedName name="ハワイクルース2" localSheetId="17">#REF!</definedName>
    <definedName name="ハワイクルース2" localSheetId="16">#REF!</definedName>
    <definedName name="ハワイクルース2" localSheetId="15">#REF!</definedName>
    <definedName name="ハワイクルース2" localSheetId="14">#REF!</definedName>
    <definedName name="ハワイクルース2" localSheetId="13">#REF!</definedName>
    <definedName name="ハワイクルース2" localSheetId="9">#REF!</definedName>
    <definedName name="ハワイクルース2" localSheetId="49">#REF!</definedName>
    <definedName name="ハワイクルース2" localSheetId="48">#REF!</definedName>
    <definedName name="ハワイクルース2" localSheetId="47">#REF!</definedName>
    <definedName name="ハワイクルース2" localSheetId="46">#REF!</definedName>
    <definedName name="ハワイクルース2" localSheetId="45">#REF!</definedName>
    <definedName name="ハワイクルース2" localSheetId="2">#REF!</definedName>
    <definedName name="ハワイクルース2">#REF!</definedName>
    <definedName name="ゆい" localSheetId="1">#REF!</definedName>
    <definedName name="ゆい" localSheetId="4">#REF!</definedName>
    <definedName name="ゆい" localSheetId="25">#REF!</definedName>
    <definedName name="ゆい" localSheetId="52">#REF!</definedName>
    <definedName name="ゆい" localSheetId="7">#REF!</definedName>
    <definedName name="ゆい" localSheetId="5">#REF!</definedName>
    <definedName name="ゆい" localSheetId="42">#REF!</definedName>
    <definedName name="ゆい" localSheetId="38">#REF!</definedName>
    <definedName name="ゆい" localSheetId="36">#REF!</definedName>
    <definedName name="ゆい" localSheetId="33">#REF!</definedName>
    <definedName name="ゆい" localSheetId="31">#REF!</definedName>
    <definedName name="ゆい" localSheetId="28">#REF!</definedName>
    <definedName name="ゆい" localSheetId="27">#REF!</definedName>
    <definedName name="ゆい" localSheetId="23">#REF!</definedName>
    <definedName name="ゆい" localSheetId="22">#REF!</definedName>
    <definedName name="ゆい" localSheetId="21">#REF!</definedName>
    <definedName name="ゆい" localSheetId="20">#REF!</definedName>
    <definedName name="ゆい" localSheetId="19">#REF!</definedName>
    <definedName name="ゆい" localSheetId="18">#REF!</definedName>
    <definedName name="ゆい" localSheetId="17">#REF!</definedName>
    <definedName name="ゆい" localSheetId="16">#REF!</definedName>
    <definedName name="ゆい" localSheetId="15">#REF!</definedName>
    <definedName name="ゆい" localSheetId="14">#REF!</definedName>
    <definedName name="ゆい" localSheetId="13">#REF!</definedName>
    <definedName name="ゆい" localSheetId="9">#REF!</definedName>
    <definedName name="ゆい" localSheetId="49">#REF!</definedName>
    <definedName name="ゆい" localSheetId="48">#REF!</definedName>
    <definedName name="ゆい" localSheetId="47">#REF!</definedName>
    <definedName name="ゆい" localSheetId="46">#REF!</definedName>
    <definedName name="ゆい" localSheetId="45">#REF!</definedName>
    <definedName name="ゆい" localSheetId="2">#REF!</definedName>
    <definedName name="ゆい">#REF!</definedName>
    <definedName name="ゆい2" localSheetId="1">#REF!</definedName>
    <definedName name="ゆい2" localSheetId="4">#REF!</definedName>
    <definedName name="ゆい2" localSheetId="25">#REF!</definedName>
    <definedName name="ゆい2" localSheetId="52">#REF!</definedName>
    <definedName name="ゆい2" localSheetId="7">#REF!</definedName>
    <definedName name="ゆい2" localSheetId="5">#REF!</definedName>
    <definedName name="ゆい2" localSheetId="42">#REF!</definedName>
    <definedName name="ゆい2" localSheetId="38">#REF!</definedName>
    <definedName name="ゆい2" localSheetId="36">#REF!</definedName>
    <definedName name="ゆい2" localSheetId="33">#REF!</definedName>
    <definedName name="ゆい2" localSheetId="31">#REF!</definedName>
    <definedName name="ゆい2" localSheetId="28">#REF!</definedName>
    <definedName name="ゆい2" localSheetId="27">#REF!</definedName>
    <definedName name="ゆい2" localSheetId="23">#REF!</definedName>
    <definedName name="ゆい2" localSheetId="22">#REF!</definedName>
    <definedName name="ゆい2" localSheetId="21">#REF!</definedName>
    <definedName name="ゆい2" localSheetId="20">#REF!</definedName>
    <definedName name="ゆい2" localSheetId="19">#REF!</definedName>
    <definedName name="ゆい2" localSheetId="18">#REF!</definedName>
    <definedName name="ゆい2" localSheetId="17">#REF!</definedName>
    <definedName name="ゆい2" localSheetId="16">#REF!</definedName>
    <definedName name="ゆい2" localSheetId="15">#REF!</definedName>
    <definedName name="ゆい2" localSheetId="14">#REF!</definedName>
    <definedName name="ゆい2" localSheetId="13">#REF!</definedName>
    <definedName name="ゆい2" localSheetId="9">#REF!</definedName>
    <definedName name="ゆい2" localSheetId="49">#REF!</definedName>
    <definedName name="ゆい2" localSheetId="48">#REF!</definedName>
    <definedName name="ゆい2" localSheetId="47">#REF!</definedName>
    <definedName name="ゆい2" localSheetId="46">#REF!</definedName>
    <definedName name="ゆい2" localSheetId="45">#REF!</definedName>
    <definedName name="ゆい2" localSheetId="2">#REF!</definedName>
    <definedName name="ゆい2">#REF!</definedName>
    <definedName name="リピータ土産代" localSheetId="1">#REF!</definedName>
    <definedName name="リピータ土産代" localSheetId="4">#REF!</definedName>
    <definedName name="リピータ土産代" localSheetId="25">#REF!</definedName>
    <definedName name="リピータ土産代" localSheetId="52">#REF!</definedName>
    <definedName name="リピータ土産代" localSheetId="7">#REF!</definedName>
    <definedName name="リピータ土産代" localSheetId="5">#REF!</definedName>
    <definedName name="リピータ土産代" localSheetId="42">#REF!</definedName>
    <definedName name="リピータ土産代" localSheetId="38">#REF!</definedName>
    <definedName name="リピータ土産代" localSheetId="36">#REF!</definedName>
    <definedName name="リピータ土産代" localSheetId="33">#REF!</definedName>
    <definedName name="リピータ土産代" localSheetId="31">#REF!</definedName>
    <definedName name="リピータ土産代" localSheetId="28">#REF!</definedName>
    <definedName name="リピータ土産代" localSheetId="27">#REF!</definedName>
    <definedName name="リピータ土産代" localSheetId="23">#REF!</definedName>
    <definedName name="リピータ土産代" localSheetId="22">#REF!</definedName>
    <definedName name="リピータ土産代" localSheetId="21">#REF!</definedName>
    <definedName name="リピータ土産代" localSheetId="20">#REF!</definedName>
    <definedName name="リピータ土産代" localSheetId="19">#REF!</definedName>
    <definedName name="リピータ土産代" localSheetId="18">#REF!</definedName>
    <definedName name="リピータ土産代" localSheetId="17">#REF!</definedName>
    <definedName name="リピータ土産代" localSheetId="16">#REF!</definedName>
    <definedName name="リピータ土産代" localSheetId="15">#REF!</definedName>
    <definedName name="リピータ土産代" localSheetId="14">#REF!</definedName>
    <definedName name="リピータ土産代" localSheetId="13">#REF!</definedName>
    <definedName name="リピータ土産代" localSheetId="9">#REF!</definedName>
    <definedName name="リピータ土産代" localSheetId="49">#REF!</definedName>
    <definedName name="リピータ土産代" localSheetId="48">#REF!</definedName>
    <definedName name="リピータ土産代" localSheetId="47">#REF!</definedName>
    <definedName name="リピータ土産代" localSheetId="46">#REF!</definedName>
    <definedName name="リピータ土産代" localSheetId="45">#REF!</definedName>
    <definedName name="リピータ土産代" localSheetId="2">#REF!</definedName>
    <definedName name="リピータ土産代">#REF!</definedName>
    <definedName name="れた" localSheetId="1">#REF!</definedName>
    <definedName name="れた" localSheetId="4">#REF!</definedName>
    <definedName name="れた" localSheetId="25">#REF!</definedName>
    <definedName name="れた" localSheetId="52">#REF!</definedName>
    <definedName name="れた" localSheetId="7">#REF!</definedName>
    <definedName name="れた" localSheetId="5">#REF!</definedName>
    <definedName name="れた" localSheetId="42">#REF!</definedName>
    <definedName name="れた" localSheetId="38">#REF!</definedName>
    <definedName name="れた" localSheetId="36">#REF!</definedName>
    <definedName name="れた" localSheetId="33">#REF!</definedName>
    <definedName name="れた" localSheetId="31">#REF!</definedName>
    <definedName name="れた" localSheetId="28">#REF!</definedName>
    <definedName name="れた" localSheetId="27">#REF!</definedName>
    <definedName name="れた" localSheetId="23">#REF!</definedName>
    <definedName name="れた" localSheetId="22">#REF!</definedName>
    <definedName name="れた" localSheetId="21">#REF!</definedName>
    <definedName name="れた" localSheetId="20">#REF!</definedName>
    <definedName name="れた" localSheetId="19">#REF!</definedName>
    <definedName name="れた" localSheetId="18">#REF!</definedName>
    <definedName name="れた" localSheetId="17">#REF!</definedName>
    <definedName name="れた" localSheetId="16">#REF!</definedName>
    <definedName name="れた" localSheetId="15">#REF!</definedName>
    <definedName name="れた" localSheetId="14">#REF!</definedName>
    <definedName name="れた" localSheetId="13">#REF!</definedName>
    <definedName name="れた" localSheetId="9">#REF!</definedName>
    <definedName name="れた" localSheetId="49">#REF!</definedName>
    <definedName name="れた" localSheetId="48">#REF!</definedName>
    <definedName name="れた" localSheetId="47">#REF!</definedName>
    <definedName name="れた" localSheetId="46">#REF!</definedName>
    <definedName name="れた" localSheetId="45">#REF!</definedName>
    <definedName name="れた" localSheetId="2">#REF!</definedName>
    <definedName name="れた">#REF!</definedName>
    <definedName name="印刷_1" localSheetId="1">[13]民宿・国民宿舎等データ入力用シート!#REF!</definedName>
    <definedName name="印刷_1" localSheetId="4">[13]民宿・国民宿舎等データ入力用シート!#REF!</definedName>
    <definedName name="印刷_1" localSheetId="25">[13]民宿・国民宿舎等データ入力用シート!#REF!</definedName>
    <definedName name="印刷_1" localSheetId="52">[13]民宿・国民宿舎等データ入力用シート!#REF!</definedName>
    <definedName name="印刷_1" localSheetId="7">[13]民宿・国民宿舎等データ入力用シート!#REF!</definedName>
    <definedName name="印刷_1" localSheetId="5">[13]民宿・国民宿舎等データ入力用シート!#REF!</definedName>
    <definedName name="印刷_1" localSheetId="42">[13]民宿・国民宿舎等データ入力用シート!#REF!</definedName>
    <definedName name="印刷_1" localSheetId="38">[13]民宿・国民宿舎等データ入力用シート!#REF!</definedName>
    <definedName name="印刷_1" localSheetId="36">[13]民宿・国民宿舎等データ入力用シート!#REF!</definedName>
    <definedName name="印刷_1" localSheetId="33">[13]民宿・国民宿舎等データ入力用シート!#REF!</definedName>
    <definedName name="印刷_1" localSheetId="31">[13]民宿・国民宿舎等データ入力用シート!#REF!</definedName>
    <definedName name="印刷_1" localSheetId="28">[13]民宿・国民宿舎等データ入力用シート!#REF!</definedName>
    <definedName name="印刷_1" localSheetId="27">[13]民宿・国民宿舎等データ入力用シート!#REF!</definedName>
    <definedName name="印刷_1" localSheetId="23">[13]民宿・国民宿舎等データ入力用シート!#REF!</definedName>
    <definedName name="印刷_1" localSheetId="22">[13]民宿・国民宿舎等データ入力用シート!#REF!</definedName>
    <definedName name="印刷_1" localSheetId="21">[13]民宿・国民宿舎等データ入力用シート!#REF!</definedName>
    <definedName name="印刷_1" localSheetId="20">[13]民宿・国民宿舎等データ入力用シート!#REF!</definedName>
    <definedName name="印刷_1" localSheetId="19">[13]民宿・国民宿舎等データ入力用シート!#REF!</definedName>
    <definedName name="印刷_1" localSheetId="18">[13]民宿・国民宿舎等データ入力用シート!#REF!</definedName>
    <definedName name="印刷_1" localSheetId="17">[13]民宿・国民宿舎等データ入力用シート!#REF!</definedName>
    <definedName name="印刷_1" localSheetId="16">[13]民宿・国民宿舎等データ入力用シート!#REF!</definedName>
    <definedName name="印刷_1" localSheetId="15">[13]民宿・国民宿舎等データ入力用シート!#REF!</definedName>
    <definedName name="印刷_1" localSheetId="14">[13]民宿・国民宿舎等データ入力用シート!#REF!</definedName>
    <definedName name="印刷_1" localSheetId="13">[13]民宿・国民宿舎等データ入力用シート!#REF!</definedName>
    <definedName name="印刷_1" localSheetId="9">[13]民宿・国民宿舎等データ入力用シート!#REF!</definedName>
    <definedName name="印刷_1" localSheetId="49">[13]民宿・国民宿舎等データ入力用シート!#REF!</definedName>
    <definedName name="印刷_1" localSheetId="48">[13]民宿・国民宿舎等データ入力用シート!#REF!</definedName>
    <definedName name="印刷_1" localSheetId="47">[13]民宿・国民宿舎等データ入力用シート!#REF!</definedName>
    <definedName name="印刷_1" localSheetId="46">[13]民宿・国民宿舎等データ入力用シート!#REF!</definedName>
    <definedName name="印刷_1" localSheetId="45">[13]民宿・国民宿舎等データ入力用シート!#REF!</definedName>
    <definedName name="印刷_1" localSheetId="2">[13]民宿・国民宿舎等データ入力用シート!#REF!</definedName>
    <definedName name="印刷_1">[13]民宿・国民宿舎等データ入力用シート!#REF!</definedName>
    <definedName name="印刷_2" localSheetId="1">[13]民宿・国民宿舎等データ入力用シート!#REF!</definedName>
    <definedName name="印刷_2" localSheetId="4">[13]民宿・国民宿舎等データ入力用シート!#REF!</definedName>
    <definedName name="印刷_2" localSheetId="25">[13]民宿・国民宿舎等データ入力用シート!#REF!</definedName>
    <definedName name="印刷_2" localSheetId="52">[13]民宿・国民宿舎等データ入力用シート!#REF!</definedName>
    <definedName name="印刷_2" localSheetId="7">[13]民宿・国民宿舎等データ入力用シート!#REF!</definedName>
    <definedName name="印刷_2" localSheetId="5">[13]民宿・国民宿舎等データ入力用シート!#REF!</definedName>
    <definedName name="印刷_2" localSheetId="42">[13]民宿・国民宿舎等データ入力用シート!#REF!</definedName>
    <definedName name="印刷_2" localSheetId="38">[13]民宿・国民宿舎等データ入力用シート!#REF!</definedName>
    <definedName name="印刷_2" localSheetId="36">[13]民宿・国民宿舎等データ入力用シート!#REF!</definedName>
    <definedName name="印刷_2" localSheetId="33">[13]民宿・国民宿舎等データ入力用シート!#REF!</definedName>
    <definedName name="印刷_2" localSheetId="31">[13]民宿・国民宿舎等データ入力用シート!#REF!</definedName>
    <definedName name="印刷_2" localSheetId="28">[13]民宿・国民宿舎等データ入力用シート!#REF!</definedName>
    <definedName name="印刷_2" localSheetId="27">[13]民宿・国民宿舎等データ入力用シート!#REF!</definedName>
    <definedName name="印刷_2" localSheetId="23">[13]民宿・国民宿舎等データ入力用シート!#REF!</definedName>
    <definedName name="印刷_2" localSheetId="22">[13]民宿・国民宿舎等データ入力用シート!#REF!</definedName>
    <definedName name="印刷_2" localSheetId="21">[13]民宿・国民宿舎等データ入力用シート!#REF!</definedName>
    <definedName name="印刷_2" localSheetId="20">[13]民宿・国民宿舎等データ入力用シート!#REF!</definedName>
    <definedName name="印刷_2" localSheetId="19">[13]民宿・国民宿舎等データ入力用シート!#REF!</definedName>
    <definedName name="印刷_2" localSheetId="18">[13]民宿・国民宿舎等データ入力用シート!#REF!</definedName>
    <definedName name="印刷_2" localSheetId="17">[13]民宿・国民宿舎等データ入力用シート!#REF!</definedName>
    <definedName name="印刷_2" localSheetId="16">[13]民宿・国民宿舎等データ入力用シート!#REF!</definedName>
    <definedName name="印刷_2" localSheetId="15">[13]民宿・国民宿舎等データ入力用シート!#REF!</definedName>
    <definedName name="印刷_2" localSheetId="14">[13]民宿・国民宿舎等データ入力用シート!#REF!</definedName>
    <definedName name="印刷_2" localSheetId="13">[13]民宿・国民宿舎等データ入力用シート!#REF!</definedName>
    <definedName name="印刷_2" localSheetId="9">[13]民宿・国民宿舎等データ入力用シート!#REF!</definedName>
    <definedName name="印刷_2" localSheetId="49">[13]民宿・国民宿舎等データ入力用シート!#REF!</definedName>
    <definedName name="印刷_2" localSheetId="48">[13]民宿・国民宿舎等データ入力用シート!#REF!</definedName>
    <definedName name="印刷_2" localSheetId="47">[13]民宿・国民宿舎等データ入力用シート!#REF!</definedName>
    <definedName name="印刷_2" localSheetId="46">[13]民宿・国民宿舎等データ入力用シート!#REF!</definedName>
    <definedName name="印刷_2" localSheetId="45">[13]民宿・国民宿舎等データ入力用シート!#REF!</definedName>
    <definedName name="印刷_2" localSheetId="2">[13]民宿・国民宿舎等データ入力用シート!#REF!</definedName>
    <definedName name="印刷_2">[13]民宿・国民宿舎等データ入力用シート!#REF!</definedName>
    <definedName name="印刷_3" localSheetId="1">[13]民宿・国民宿舎等データ入力用シート!#REF!</definedName>
    <definedName name="印刷_3" localSheetId="4">[13]民宿・国民宿舎等データ入力用シート!#REF!</definedName>
    <definedName name="印刷_3" localSheetId="25">[13]民宿・国民宿舎等データ入力用シート!#REF!</definedName>
    <definedName name="印刷_3" localSheetId="52">[13]民宿・国民宿舎等データ入力用シート!#REF!</definedName>
    <definedName name="印刷_3" localSheetId="7">[13]民宿・国民宿舎等データ入力用シート!#REF!</definedName>
    <definedName name="印刷_3" localSheetId="5">[13]民宿・国民宿舎等データ入力用シート!#REF!</definedName>
    <definedName name="印刷_3" localSheetId="42">[13]民宿・国民宿舎等データ入力用シート!#REF!</definedName>
    <definedName name="印刷_3" localSheetId="38">[13]民宿・国民宿舎等データ入力用シート!#REF!</definedName>
    <definedName name="印刷_3" localSheetId="36">[13]民宿・国民宿舎等データ入力用シート!#REF!</definedName>
    <definedName name="印刷_3" localSheetId="33">[13]民宿・国民宿舎等データ入力用シート!#REF!</definedName>
    <definedName name="印刷_3" localSheetId="31">[13]民宿・国民宿舎等データ入力用シート!#REF!</definedName>
    <definedName name="印刷_3" localSheetId="28">[13]民宿・国民宿舎等データ入力用シート!#REF!</definedName>
    <definedName name="印刷_3" localSheetId="27">[13]民宿・国民宿舎等データ入力用シート!#REF!</definedName>
    <definedName name="印刷_3" localSheetId="23">[13]民宿・国民宿舎等データ入力用シート!#REF!</definedName>
    <definedName name="印刷_3" localSheetId="22">[13]民宿・国民宿舎等データ入力用シート!#REF!</definedName>
    <definedName name="印刷_3" localSheetId="21">[13]民宿・国民宿舎等データ入力用シート!#REF!</definedName>
    <definedName name="印刷_3" localSheetId="20">[13]民宿・国民宿舎等データ入力用シート!#REF!</definedName>
    <definedName name="印刷_3" localSheetId="19">[13]民宿・国民宿舎等データ入力用シート!#REF!</definedName>
    <definedName name="印刷_3" localSheetId="18">[13]民宿・国民宿舎等データ入力用シート!#REF!</definedName>
    <definedName name="印刷_3" localSheetId="17">[13]民宿・国民宿舎等データ入力用シート!#REF!</definedName>
    <definedName name="印刷_3" localSheetId="16">[13]民宿・国民宿舎等データ入力用シート!#REF!</definedName>
    <definedName name="印刷_3" localSheetId="15">[13]民宿・国民宿舎等データ入力用シート!#REF!</definedName>
    <definedName name="印刷_3" localSheetId="14">[13]民宿・国民宿舎等データ入力用シート!#REF!</definedName>
    <definedName name="印刷_3" localSheetId="13">[13]民宿・国民宿舎等データ入力用シート!#REF!</definedName>
    <definedName name="印刷_3" localSheetId="9">[13]民宿・国民宿舎等データ入力用シート!#REF!</definedName>
    <definedName name="印刷_3" localSheetId="49">[13]民宿・国民宿舎等データ入力用シート!#REF!</definedName>
    <definedName name="印刷_3" localSheetId="48">[13]民宿・国民宿舎等データ入力用シート!#REF!</definedName>
    <definedName name="印刷_3" localSheetId="47">[13]民宿・国民宿舎等データ入力用シート!#REF!</definedName>
    <definedName name="印刷_3" localSheetId="46">[13]民宿・国民宿舎等データ入力用シート!#REF!</definedName>
    <definedName name="印刷_3" localSheetId="45">[13]民宿・国民宿舎等データ入力用シート!#REF!</definedName>
    <definedName name="印刷_3" localSheetId="2">[13]民宿・国民宿舎等データ入力用シート!#REF!</definedName>
    <definedName name="印刷_3">[13]民宿・国民宿舎等データ入力用シート!#REF!</definedName>
    <definedName name="印刷_4" localSheetId="1">[13]民宿・国民宿舎等データ入力用シート!#REF!</definedName>
    <definedName name="印刷_4" localSheetId="4">[13]民宿・国民宿舎等データ入力用シート!#REF!</definedName>
    <definedName name="印刷_4" localSheetId="25">[13]民宿・国民宿舎等データ入力用シート!#REF!</definedName>
    <definedName name="印刷_4" localSheetId="52">[13]民宿・国民宿舎等データ入力用シート!#REF!</definedName>
    <definedName name="印刷_4" localSheetId="7">[13]民宿・国民宿舎等データ入力用シート!#REF!</definedName>
    <definedName name="印刷_4" localSheetId="5">[13]民宿・国民宿舎等データ入力用シート!#REF!</definedName>
    <definedName name="印刷_4" localSheetId="42">[13]民宿・国民宿舎等データ入力用シート!#REF!</definedName>
    <definedName name="印刷_4" localSheetId="38">[13]民宿・国民宿舎等データ入力用シート!#REF!</definedName>
    <definedName name="印刷_4" localSheetId="36">[13]民宿・国民宿舎等データ入力用シート!#REF!</definedName>
    <definedName name="印刷_4" localSheetId="33">[13]民宿・国民宿舎等データ入力用シート!#REF!</definedName>
    <definedName name="印刷_4" localSheetId="31">[13]民宿・国民宿舎等データ入力用シート!#REF!</definedName>
    <definedName name="印刷_4" localSheetId="28">[13]民宿・国民宿舎等データ入力用シート!#REF!</definedName>
    <definedName name="印刷_4" localSheetId="27">[13]民宿・国民宿舎等データ入力用シート!#REF!</definedName>
    <definedName name="印刷_4" localSheetId="23">[13]民宿・国民宿舎等データ入力用シート!#REF!</definedName>
    <definedName name="印刷_4" localSheetId="22">[13]民宿・国民宿舎等データ入力用シート!#REF!</definedName>
    <definedName name="印刷_4" localSheetId="21">[13]民宿・国民宿舎等データ入力用シート!#REF!</definedName>
    <definedName name="印刷_4" localSheetId="20">[13]民宿・国民宿舎等データ入力用シート!#REF!</definedName>
    <definedName name="印刷_4" localSheetId="19">[13]民宿・国民宿舎等データ入力用シート!#REF!</definedName>
    <definedName name="印刷_4" localSheetId="18">[13]民宿・国民宿舎等データ入力用シート!#REF!</definedName>
    <definedName name="印刷_4" localSheetId="17">[13]民宿・国民宿舎等データ入力用シート!#REF!</definedName>
    <definedName name="印刷_4" localSheetId="16">[13]民宿・国民宿舎等データ入力用シート!#REF!</definedName>
    <definedName name="印刷_4" localSheetId="15">[13]民宿・国民宿舎等データ入力用シート!#REF!</definedName>
    <definedName name="印刷_4" localSheetId="14">[13]民宿・国民宿舎等データ入力用シート!#REF!</definedName>
    <definedName name="印刷_4" localSheetId="13">[13]民宿・国民宿舎等データ入力用シート!#REF!</definedName>
    <definedName name="印刷_4" localSheetId="9">[13]民宿・国民宿舎等データ入力用シート!#REF!</definedName>
    <definedName name="印刷_4" localSheetId="49">[13]民宿・国民宿舎等データ入力用シート!#REF!</definedName>
    <definedName name="印刷_4" localSheetId="48">[13]民宿・国民宿舎等データ入力用シート!#REF!</definedName>
    <definedName name="印刷_4" localSheetId="47">[13]民宿・国民宿舎等データ入力用シート!#REF!</definedName>
    <definedName name="印刷_4" localSheetId="46">[13]民宿・国民宿舎等データ入力用シート!#REF!</definedName>
    <definedName name="印刷_4" localSheetId="45">[13]民宿・国民宿舎等データ入力用シート!#REF!</definedName>
    <definedName name="印刷_4" localSheetId="2">[13]民宿・国民宿舎等データ入力用シート!#REF!</definedName>
    <definedName name="印刷_4">[13]民宿・国民宿舎等データ入力用シート!#REF!</definedName>
    <definedName name="印刷範囲②⑥" localSheetId="1">#REF!</definedName>
    <definedName name="印刷範囲②⑥" localSheetId="4">#REF!</definedName>
    <definedName name="印刷範囲②⑥" localSheetId="25">#REF!</definedName>
    <definedName name="印刷範囲②⑥" localSheetId="52">#REF!</definedName>
    <definedName name="印刷範囲②⑥" localSheetId="7">#REF!</definedName>
    <definedName name="印刷範囲②⑥" localSheetId="5">#REF!</definedName>
    <definedName name="印刷範囲②⑥" localSheetId="42">#REF!</definedName>
    <definedName name="印刷範囲②⑥" localSheetId="38">#REF!</definedName>
    <definedName name="印刷範囲②⑥" localSheetId="36">#REF!</definedName>
    <definedName name="印刷範囲②⑥" localSheetId="33">#REF!</definedName>
    <definedName name="印刷範囲②⑥" localSheetId="31">#REF!</definedName>
    <definedName name="印刷範囲②⑥" localSheetId="28">#REF!</definedName>
    <definedName name="印刷範囲②⑥" localSheetId="27">#REF!</definedName>
    <definedName name="印刷範囲②⑥" localSheetId="23">#REF!</definedName>
    <definedName name="印刷範囲②⑥" localSheetId="22">#REF!</definedName>
    <definedName name="印刷範囲②⑥" localSheetId="21">#REF!</definedName>
    <definedName name="印刷範囲②⑥" localSheetId="20">#REF!</definedName>
    <definedName name="印刷範囲②⑥" localSheetId="19">#REF!</definedName>
    <definedName name="印刷範囲②⑥" localSheetId="18">#REF!</definedName>
    <definedName name="印刷範囲②⑥" localSheetId="17">#REF!</definedName>
    <definedName name="印刷範囲②⑥" localSheetId="16">#REF!</definedName>
    <definedName name="印刷範囲②⑥" localSheetId="15">#REF!</definedName>
    <definedName name="印刷範囲②⑥" localSheetId="14">#REF!</definedName>
    <definedName name="印刷範囲②⑥" localSheetId="13">#REF!</definedName>
    <definedName name="印刷範囲②⑥" localSheetId="9">#REF!</definedName>
    <definedName name="印刷範囲②⑥" localSheetId="49">#REF!</definedName>
    <definedName name="印刷範囲②⑥" localSheetId="48">#REF!</definedName>
    <definedName name="印刷範囲②⑥" localSheetId="47">#REF!</definedName>
    <definedName name="印刷範囲②⑥" localSheetId="46">#REF!</definedName>
    <definedName name="印刷範囲②⑥" localSheetId="45">#REF!</definedName>
    <definedName name="印刷範囲②⑥" localSheetId="2">#REF!</definedName>
    <definedName name="印刷範囲②⑥">#REF!</definedName>
    <definedName name="印刷用" localSheetId="1">#REF!</definedName>
    <definedName name="印刷用" localSheetId="4">#REF!</definedName>
    <definedName name="印刷用" localSheetId="25">#REF!</definedName>
    <definedName name="印刷用" localSheetId="52">#REF!</definedName>
    <definedName name="印刷用" localSheetId="7">#REF!</definedName>
    <definedName name="印刷用" localSheetId="5">#REF!</definedName>
    <definedName name="印刷用" localSheetId="42">#REF!</definedName>
    <definedName name="印刷用" localSheetId="38">#REF!</definedName>
    <definedName name="印刷用" localSheetId="36">#REF!</definedName>
    <definedName name="印刷用" localSheetId="33">#REF!</definedName>
    <definedName name="印刷用" localSheetId="31">#REF!</definedName>
    <definedName name="印刷用" localSheetId="28">#REF!</definedName>
    <definedName name="印刷用" localSheetId="27">#REF!</definedName>
    <definedName name="印刷用" localSheetId="23">#REF!</definedName>
    <definedName name="印刷用" localSheetId="22">#REF!</definedName>
    <definedName name="印刷用" localSheetId="21">#REF!</definedName>
    <definedName name="印刷用" localSheetId="20">#REF!</definedName>
    <definedName name="印刷用" localSheetId="19">#REF!</definedName>
    <definedName name="印刷用" localSheetId="18">#REF!</definedName>
    <definedName name="印刷用" localSheetId="17">#REF!</definedName>
    <definedName name="印刷用" localSheetId="16">#REF!</definedName>
    <definedName name="印刷用" localSheetId="15">#REF!</definedName>
    <definedName name="印刷用" localSheetId="14">#REF!</definedName>
    <definedName name="印刷用" localSheetId="13">#REF!</definedName>
    <definedName name="印刷用" localSheetId="9">#REF!</definedName>
    <definedName name="印刷用" localSheetId="49">#REF!</definedName>
    <definedName name="印刷用" localSheetId="48">#REF!</definedName>
    <definedName name="印刷用" localSheetId="47">#REF!</definedName>
    <definedName name="印刷用" localSheetId="46">#REF!</definedName>
    <definedName name="印刷用" localSheetId="45">#REF!</definedName>
    <definedName name="印刷用" localSheetId="2">#REF!</definedName>
    <definedName name="印刷用">#REF!</definedName>
    <definedName name="貨物配分率">[14]ﾏｰｼﾞﾝ計算!$AC$824:$AC$828</definedName>
    <definedName name="各月消費単価総括" localSheetId="1">#REF!</definedName>
    <definedName name="各月消費単価総括" localSheetId="4">#REF!</definedName>
    <definedName name="各月消費単価総括" localSheetId="25">#REF!</definedName>
    <definedName name="各月消費単価総括" localSheetId="52">#REF!</definedName>
    <definedName name="各月消費単価総括" localSheetId="7">#REF!</definedName>
    <definedName name="各月消費単価総括" localSheetId="5">#REF!</definedName>
    <definedName name="各月消費単価総括" localSheetId="42">#REF!</definedName>
    <definedName name="各月消費単価総括" localSheetId="38">#REF!</definedName>
    <definedName name="各月消費単価総括" localSheetId="36">#REF!</definedName>
    <definedName name="各月消費単価総括" localSheetId="33">#REF!</definedName>
    <definedName name="各月消費単価総括" localSheetId="31">#REF!</definedName>
    <definedName name="各月消費単価総括" localSheetId="28">#REF!</definedName>
    <definedName name="各月消費単価総括" localSheetId="27">#REF!</definedName>
    <definedName name="各月消費単価総括" localSheetId="23">#REF!</definedName>
    <definedName name="各月消費単価総括" localSheetId="22">#REF!</definedName>
    <definedName name="各月消費単価総括" localSheetId="21">#REF!</definedName>
    <definedName name="各月消費単価総括" localSheetId="20">#REF!</definedName>
    <definedName name="各月消費単価総括" localSheetId="19">#REF!</definedName>
    <definedName name="各月消費単価総括" localSheetId="18">#REF!</definedName>
    <definedName name="各月消費単価総括" localSheetId="17">#REF!</definedName>
    <definedName name="各月消費単価総括" localSheetId="16">#REF!</definedName>
    <definedName name="各月消費単価総括" localSheetId="15">#REF!</definedName>
    <definedName name="各月消費単価総括" localSheetId="14">#REF!</definedName>
    <definedName name="各月消費単価総括" localSheetId="13">#REF!</definedName>
    <definedName name="各月消費単価総括" localSheetId="9">#REF!</definedName>
    <definedName name="各月消費単価総括" localSheetId="49">#REF!</definedName>
    <definedName name="各月消費単価総括" localSheetId="48">#REF!</definedName>
    <definedName name="各月消費単価総括" localSheetId="47">#REF!</definedName>
    <definedName name="各月消費単価総括" localSheetId="46">#REF!</definedName>
    <definedName name="各月消費単価総括" localSheetId="45">#REF!</definedName>
    <definedName name="各月消費単価総括" localSheetId="2">#REF!</definedName>
    <definedName name="各月消費単価総括">#REF!</definedName>
    <definedName name="観光収入の推移">[15]○旧観光収入!$A$2:$N$45</definedName>
    <definedName name="観光収入推計">[15]×修正後観光収入!$A$2:$N$40</definedName>
    <definedName name="観光収入単価図">[15]×修正後観光収入!$E$121:$S$154</definedName>
    <definedName name="観光消費額入力場">[14]ﾏｰｼﾞﾝ計算!$M$799:$M$839</definedName>
    <definedName name="旧費目別単価">[15]○旧観光収入!$S$13:$Y$61</definedName>
    <definedName name="金額NA">[16]○搭乗者アンケート11月分!$BC$8392:$BR$8498</definedName>
    <definedName name="桁" localSheetId="1">#REF!</definedName>
    <definedName name="桁" localSheetId="4">#REF!</definedName>
    <definedName name="桁" localSheetId="25">#REF!</definedName>
    <definedName name="桁" localSheetId="52">#REF!</definedName>
    <definedName name="桁" localSheetId="7">#REF!</definedName>
    <definedName name="桁" localSheetId="5">#REF!</definedName>
    <definedName name="桁" localSheetId="42">#REF!</definedName>
    <definedName name="桁" localSheetId="38">#REF!</definedName>
    <definedName name="桁" localSheetId="36">#REF!</definedName>
    <definedName name="桁" localSheetId="33">#REF!</definedName>
    <definedName name="桁" localSheetId="31">#REF!</definedName>
    <definedName name="桁" localSheetId="28">#REF!</definedName>
    <definedName name="桁" localSheetId="27">#REF!</definedName>
    <definedName name="桁" localSheetId="23">#REF!</definedName>
    <definedName name="桁" localSheetId="22">#REF!</definedName>
    <definedName name="桁" localSheetId="21">#REF!</definedName>
    <definedName name="桁" localSheetId="20">#REF!</definedName>
    <definedName name="桁" localSheetId="19">#REF!</definedName>
    <definedName name="桁" localSheetId="18">#REF!</definedName>
    <definedName name="桁" localSheetId="17">#REF!</definedName>
    <definedName name="桁" localSheetId="16">#REF!</definedName>
    <definedName name="桁" localSheetId="15">#REF!</definedName>
    <definedName name="桁" localSheetId="14">#REF!</definedName>
    <definedName name="桁" localSheetId="13">#REF!</definedName>
    <definedName name="桁" localSheetId="9">#REF!</definedName>
    <definedName name="桁" localSheetId="49">#REF!</definedName>
    <definedName name="桁" localSheetId="48">#REF!</definedName>
    <definedName name="桁" localSheetId="47">#REF!</definedName>
    <definedName name="桁" localSheetId="46">#REF!</definedName>
    <definedName name="桁" localSheetId="45">#REF!</definedName>
    <definedName name="桁" localSheetId="2">#REF!</definedName>
    <definedName name="桁">#REF!</definedName>
    <definedName name="月別曜日別" localSheetId="1">#REF!</definedName>
    <definedName name="月別曜日別" localSheetId="4">#REF!</definedName>
    <definedName name="月別曜日別" localSheetId="25">#REF!</definedName>
    <definedName name="月別曜日別" localSheetId="52">#REF!</definedName>
    <definedName name="月別曜日別" localSheetId="7">#REF!</definedName>
    <definedName name="月別曜日別" localSheetId="5">#REF!</definedName>
    <definedName name="月別曜日別" localSheetId="42">#REF!</definedName>
    <definedName name="月別曜日別" localSheetId="38">#REF!</definedName>
    <definedName name="月別曜日別" localSheetId="36">#REF!</definedName>
    <definedName name="月別曜日別" localSheetId="33">#REF!</definedName>
    <definedName name="月別曜日別" localSheetId="31">#REF!</definedName>
    <definedName name="月別曜日別" localSheetId="28">#REF!</definedName>
    <definedName name="月別曜日別" localSheetId="27">#REF!</definedName>
    <definedName name="月別曜日別" localSheetId="23">#REF!</definedName>
    <definedName name="月別曜日別" localSheetId="22">#REF!</definedName>
    <definedName name="月別曜日別" localSheetId="21">#REF!</definedName>
    <definedName name="月別曜日別" localSheetId="20">#REF!</definedName>
    <definedName name="月別曜日別" localSheetId="19">#REF!</definedName>
    <definedName name="月別曜日別" localSheetId="18">#REF!</definedName>
    <definedName name="月別曜日別" localSheetId="17">#REF!</definedName>
    <definedName name="月別曜日別" localSheetId="16">#REF!</definedName>
    <definedName name="月別曜日別" localSheetId="15">#REF!</definedName>
    <definedName name="月別曜日別" localSheetId="14">#REF!</definedName>
    <definedName name="月別曜日別" localSheetId="13">#REF!</definedName>
    <definedName name="月別曜日別" localSheetId="9">#REF!</definedName>
    <definedName name="月別曜日別" localSheetId="49">#REF!</definedName>
    <definedName name="月別曜日別" localSheetId="48">#REF!</definedName>
    <definedName name="月別曜日別" localSheetId="47">#REF!</definedName>
    <definedName name="月別曜日別" localSheetId="46">#REF!</definedName>
    <definedName name="月別曜日別" localSheetId="45">#REF!</definedName>
    <definedName name="月別曜日別" localSheetId="2">#REF!</definedName>
    <definedName name="月別曜日別">#REF!</definedName>
    <definedName name="県外マーケット" localSheetId="1">#REF!</definedName>
    <definedName name="県外マーケット" localSheetId="4">#REF!</definedName>
    <definedName name="県外マーケット" localSheetId="25">#REF!</definedName>
    <definedName name="県外マーケット" localSheetId="52">#REF!</definedName>
    <definedName name="県外マーケット" localSheetId="7">#REF!</definedName>
    <definedName name="県外マーケット" localSheetId="5">#REF!</definedName>
    <definedName name="県外マーケット" localSheetId="42">#REF!</definedName>
    <definedName name="県外マーケット" localSheetId="38">#REF!</definedName>
    <definedName name="県外マーケット" localSheetId="36">#REF!</definedName>
    <definedName name="県外マーケット" localSheetId="33">#REF!</definedName>
    <definedName name="県外マーケット" localSheetId="31">#REF!</definedName>
    <definedName name="県外マーケット" localSheetId="28">#REF!</definedName>
    <definedName name="県外マーケット" localSheetId="27">#REF!</definedName>
    <definedName name="県外マーケット" localSheetId="23">#REF!</definedName>
    <definedName name="県外マーケット" localSheetId="22">#REF!</definedName>
    <definedName name="県外マーケット" localSheetId="21">#REF!</definedName>
    <definedName name="県外マーケット" localSheetId="20">#REF!</definedName>
    <definedName name="県外マーケット" localSheetId="19">#REF!</definedName>
    <definedName name="県外マーケット" localSheetId="18">#REF!</definedName>
    <definedName name="県外マーケット" localSheetId="17">#REF!</definedName>
    <definedName name="県外マーケット" localSheetId="16">#REF!</definedName>
    <definedName name="県外マーケット" localSheetId="15">#REF!</definedName>
    <definedName name="県外マーケット" localSheetId="14">#REF!</definedName>
    <definedName name="県外マーケット" localSheetId="13">#REF!</definedName>
    <definedName name="県外マーケット" localSheetId="9">#REF!</definedName>
    <definedName name="県外マーケット" localSheetId="49">#REF!</definedName>
    <definedName name="県外マーケット" localSheetId="48">#REF!</definedName>
    <definedName name="県外マーケット" localSheetId="47">#REF!</definedName>
    <definedName name="県外マーケット" localSheetId="46">#REF!</definedName>
    <definedName name="県外マーケット" localSheetId="45">#REF!</definedName>
    <definedName name="県外マーケット" localSheetId="2">#REF!</definedName>
    <definedName name="県外マーケット">#REF!</definedName>
    <definedName name="県外客属性" localSheetId="1">#REF!</definedName>
    <definedName name="県外客属性" localSheetId="4">#REF!</definedName>
    <definedName name="県外客属性" localSheetId="25">#REF!</definedName>
    <definedName name="県外客属性" localSheetId="52">#REF!</definedName>
    <definedName name="県外客属性" localSheetId="7">#REF!</definedName>
    <definedName name="県外客属性" localSheetId="5">#REF!</definedName>
    <definedName name="県外客属性" localSheetId="42">#REF!</definedName>
    <definedName name="県外客属性" localSheetId="38">#REF!</definedName>
    <definedName name="県外客属性" localSheetId="36">#REF!</definedName>
    <definedName name="県外客属性" localSheetId="33">#REF!</definedName>
    <definedName name="県外客属性" localSheetId="31">#REF!</definedName>
    <definedName name="県外客属性" localSheetId="28">#REF!</definedName>
    <definedName name="県外客属性" localSheetId="27">#REF!</definedName>
    <definedName name="県外客属性" localSheetId="23">#REF!</definedName>
    <definedName name="県外客属性" localSheetId="22">#REF!</definedName>
    <definedName name="県外客属性" localSheetId="21">#REF!</definedName>
    <definedName name="県外客属性" localSheetId="20">#REF!</definedName>
    <definedName name="県外客属性" localSheetId="19">#REF!</definedName>
    <definedName name="県外客属性" localSheetId="18">#REF!</definedName>
    <definedName name="県外客属性" localSheetId="17">#REF!</definedName>
    <definedName name="県外客属性" localSheetId="16">#REF!</definedName>
    <definedName name="県外客属性" localSheetId="15">#REF!</definedName>
    <definedName name="県外客属性" localSheetId="14">#REF!</definedName>
    <definedName name="県外客属性" localSheetId="13">#REF!</definedName>
    <definedName name="県外客属性" localSheetId="9">#REF!</definedName>
    <definedName name="県外客属性" localSheetId="49">#REF!</definedName>
    <definedName name="県外客属性" localSheetId="48">#REF!</definedName>
    <definedName name="県外客属性" localSheetId="47">#REF!</definedName>
    <definedName name="県外客属性" localSheetId="46">#REF!</definedName>
    <definedName name="県外客属性" localSheetId="45">#REF!</definedName>
    <definedName name="県外客属性" localSheetId="2">#REF!</definedName>
    <definedName name="県外客属性">#REF!</definedName>
    <definedName name="国内海外旅行" localSheetId="1">#REF!</definedName>
    <definedName name="国内海外旅行" localSheetId="4">#REF!</definedName>
    <definedName name="国内海外旅行" localSheetId="25">#REF!</definedName>
    <definedName name="国内海外旅行" localSheetId="52">#REF!</definedName>
    <definedName name="国内海外旅行" localSheetId="7">#REF!</definedName>
    <definedName name="国内海外旅行" localSheetId="5">#REF!</definedName>
    <definedName name="国内海外旅行" localSheetId="42">#REF!</definedName>
    <definedName name="国内海外旅行" localSheetId="38">#REF!</definedName>
    <definedName name="国内海外旅行" localSheetId="36">#REF!</definedName>
    <definedName name="国内海外旅行" localSheetId="33">#REF!</definedName>
    <definedName name="国内海外旅行" localSheetId="31">#REF!</definedName>
    <definedName name="国内海外旅行" localSheetId="28">#REF!</definedName>
    <definedName name="国内海外旅行" localSheetId="27">#REF!</definedName>
    <definedName name="国内海外旅行" localSheetId="23">#REF!</definedName>
    <definedName name="国内海外旅行" localSheetId="22">#REF!</definedName>
    <definedName name="国内海外旅行" localSheetId="21">#REF!</definedName>
    <definedName name="国内海外旅行" localSheetId="20">#REF!</definedName>
    <definedName name="国内海外旅行" localSheetId="19">#REF!</definedName>
    <definedName name="国内海外旅行" localSheetId="18">#REF!</definedName>
    <definedName name="国内海外旅行" localSheetId="17">#REF!</definedName>
    <definedName name="国内海外旅行" localSheetId="16">#REF!</definedName>
    <definedName name="国内海外旅行" localSheetId="15">#REF!</definedName>
    <definedName name="国内海外旅行" localSheetId="14">#REF!</definedName>
    <definedName name="国内海外旅行" localSheetId="13">#REF!</definedName>
    <definedName name="国内海外旅行" localSheetId="9">#REF!</definedName>
    <definedName name="国内海外旅行" localSheetId="49">#REF!</definedName>
    <definedName name="国内海外旅行" localSheetId="48">#REF!</definedName>
    <definedName name="国内海外旅行" localSheetId="47">#REF!</definedName>
    <definedName name="国内海外旅行" localSheetId="46">#REF!</definedName>
    <definedName name="国内海外旅行" localSheetId="45">#REF!</definedName>
    <definedName name="国内海外旅行" localSheetId="2">#REF!</definedName>
    <definedName name="国内海外旅行">#REF!</definedName>
    <definedName name="国内海外旅行比較" localSheetId="1">#REF!</definedName>
    <definedName name="国内海外旅行比較" localSheetId="4">#REF!</definedName>
    <definedName name="国内海外旅行比較" localSheetId="25">#REF!</definedName>
    <definedName name="国内海外旅行比較" localSheetId="52">#REF!</definedName>
    <definedName name="国内海外旅行比較" localSheetId="7">#REF!</definedName>
    <definedName name="国内海外旅行比較" localSheetId="5">#REF!</definedName>
    <definedName name="国内海外旅行比較" localSheetId="42">#REF!</definedName>
    <definedName name="国内海外旅行比較" localSheetId="38">#REF!</definedName>
    <definedName name="国内海外旅行比較" localSheetId="36">#REF!</definedName>
    <definedName name="国内海外旅行比較" localSheetId="33">#REF!</definedName>
    <definedName name="国内海外旅行比較" localSheetId="31">#REF!</definedName>
    <definedName name="国内海外旅行比較" localSheetId="28">#REF!</definedName>
    <definedName name="国内海外旅行比較" localSheetId="27">#REF!</definedName>
    <definedName name="国内海外旅行比較" localSheetId="23">#REF!</definedName>
    <definedName name="国内海外旅行比較" localSheetId="22">#REF!</definedName>
    <definedName name="国内海外旅行比較" localSheetId="21">#REF!</definedName>
    <definedName name="国内海外旅行比較" localSheetId="20">#REF!</definedName>
    <definedName name="国内海外旅行比較" localSheetId="19">#REF!</definedName>
    <definedName name="国内海外旅行比較" localSheetId="18">#REF!</definedName>
    <definedName name="国内海外旅行比較" localSheetId="17">#REF!</definedName>
    <definedName name="国内海外旅行比較" localSheetId="16">#REF!</definedName>
    <definedName name="国内海外旅行比較" localSheetId="15">#REF!</definedName>
    <definedName name="国内海外旅行比較" localSheetId="14">#REF!</definedName>
    <definedName name="国内海外旅行比較" localSheetId="13">#REF!</definedName>
    <definedName name="国内海外旅行比較" localSheetId="9">#REF!</definedName>
    <definedName name="国内海外旅行比較" localSheetId="49">#REF!</definedName>
    <definedName name="国内海外旅行比較" localSheetId="48">#REF!</definedName>
    <definedName name="国内海外旅行比較" localSheetId="47">#REF!</definedName>
    <definedName name="国内海外旅行比較" localSheetId="46">#REF!</definedName>
    <definedName name="国内海外旅行比較" localSheetId="45">#REF!</definedName>
    <definedName name="国内海外旅行比較" localSheetId="2">#REF!</definedName>
    <definedName name="国内海外旅行比較">#REF!</definedName>
    <definedName name="国内旅行と海外旅行" localSheetId="1">#REF!</definedName>
    <definedName name="国内旅行と海外旅行" localSheetId="4">#REF!</definedName>
    <definedName name="国内旅行と海外旅行" localSheetId="25">#REF!</definedName>
    <definedName name="国内旅行と海外旅行" localSheetId="52">#REF!</definedName>
    <definedName name="国内旅行と海外旅行" localSheetId="7">#REF!</definedName>
    <definedName name="国内旅行と海外旅行" localSheetId="5">#REF!</definedName>
    <definedName name="国内旅行と海外旅行" localSheetId="42">#REF!</definedName>
    <definedName name="国内旅行と海外旅行" localSheetId="38">#REF!</definedName>
    <definedName name="国内旅行と海外旅行" localSheetId="36">#REF!</definedName>
    <definedName name="国内旅行と海外旅行" localSheetId="33">#REF!</definedName>
    <definedName name="国内旅行と海外旅行" localSheetId="31">#REF!</definedName>
    <definedName name="国内旅行と海外旅行" localSheetId="28">#REF!</definedName>
    <definedName name="国内旅行と海外旅行" localSheetId="27">#REF!</definedName>
    <definedName name="国内旅行と海外旅行" localSheetId="23">#REF!</definedName>
    <definedName name="国内旅行と海外旅行" localSheetId="22">#REF!</definedName>
    <definedName name="国内旅行と海外旅行" localSheetId="21">#REF!</definedName>
    <definedName name="国内旅行と海外旅行" localSheetId="20">#REF!</definedName>
    <definedName name="国内旅行と海外旅行" localSheetId="19">#REF!</definedName>
    <definedName name="国内旅行と海外旅行" localSheetId="18">#REF!</definedName>
    <definedName name="国内旅行と海外旅行" localSheetId="17">#REF!</definedName>
    <definedName name="国内旅行と海外旅行" localSheetId="16">#REF!</definedName>
    <definedName name="国内旅行と海外旅行" localSheetId="15">#REF!</definedName>
    <definedName name="国内旅行と海外旅行" localSheetId="14">#REF!</definedName>
    <definedName name="国内旅行と海外旅行" localSheetId="13">#REF!</definedName>
    <definedName name="国内旅行と海外旅行" localSheetId="9">#REF!</definedName>
    <definedName name="国内旅行と海外旅行" localSheetId="49">#REF!</definedName>
    <definedName name="国内旅行と海外旅行" localSheetId="48">#REF!</definedName>
    <definedName name="国内旅行と海外旅行" localSheetId="47">#REF!</definedName>
    <definedName name="国内旅行と海外旅行" localSheetId="46">#REF!</definedName>
    <definedName name="国内旅行と海外旅行" localSheetId="45">#REF!</definedName>
    <definedName name="国内旅行と海外旅行" localSheetId="2">#REF!</definedName>
    <definedName name="国内旅行と海外旅行">#REF!</definedName>
    <definedName name="参加費分布表">[17]参加費!$H$2:$V$76</definedName>
    <definedName name="産出額表" localSheetId="1">#REF!</definedName>
    <definedName name="産出額表" localSheetId="4">#REF!</definedName>
    <definedName name="産出額表" localSheetId="25">#REF!</definedName>
    <definedName name="産出額表" localSheetId="52">#REF!</definedName>
    <definedName name="産出額表" localSheetId="7">#REF!</definedName>
    <definedName name="産出額表" localSheetId="5">#REF!</definedName>
    <definedName name="産出額表" localSheetId="42">#REF!</definedName>
    <definedName name="産出額表" localSheetId="38">#REF!</definedName>
    <definedName name="産出額表" localSheetId="36">#REF!</definedName>
    <definedName name="産出額表" localSheetId="33">#REF!</definedName>
    <definedName name="産出額表" localSheetId="31">#REF!</definedName>
    <definedName name="産出額表" localSheetId="28">#REF!</definedName>
    <definedName name="産出額表" localSheetId="27">#REF!</definedName>
    <definedName name="産出額表" localSheetId="23">#REF!</definedName>
    <definedName name="産出額表" localSheetId="22">#REF!</definedName>
    <definedName name="産出額表" localSheetId="21">#REF!</definedName>
    <definedName name="産出額表" localSheetId="20">#REF!</definedName>
    <definedName name="産出額表" localSheetId="19">#REF!</definedName>
    <definedName name="産出額表" localSheetId="18">#REF!</definedName>
    <definedName name="産出額表" localSheetId="17">#REF!</definedName>
    <definedName name="産出額表" localSheetId="16">#REF!</definedName>
    <definedName name="産出額表" localSheetId="15">#REF!</definedName>
    <definedName name="産出額表" localSheetId="14">#REF!</definedName>
    <definedName name="産出額表" localSheetId="13">#REF!</definedName>
    <definedName name="産出額表" localSheetId="9">#REF!</definedName>
    <definedName name="産出額表" localSheetId="49">#REF!</definedName>
    <definedName name="産出額表" localSheetId="48">#REF!</definedName>
    <definedName name="産出額表" localSheetId="47">#REF!</definedName>
    <definedName name="産出額表" localSheetId="46">#REF!</definedName>
    <definedName name="産出額表" localSheetId="45">#REF!</definedName>
    <definedName name="産出額表" localSheetId="2">#REF!</definedName>
    <definedName name="産出額表">#REF!</definedName>
    <definedName name="市町村別規模別施設数" localSheetId="1">[13]民宿・国民宿舎等データ入力用シート!#REF!</definedName>
    <definedName name="市町村別規模別施設数" localSheetId="4">[13]民宿・国民宿舎等データ入力用シート!#REF!</definedName>
    <definedName name="市町村別規模別施設数" localSheetId="25">[13]民宿・国民宿舎等データ入力用シート!#REF!</definedName>
    <definedName name="市町村別規模別施設数" localSheetId="52">[13]民宿・国民宿舎等データ入力用シート!#REF!</definedName>
    <definedName name="市町村別規模別施設数" localSheetId="7">[13]民宿・国民宿舎等データ入力用シート!#REF!</definedName>
    <definedName name="市町村別規模別施設数" localSheetId="5">[13]民宿・国民宿舎等データ入力用シート!#REF!</definedName>
    <definedName name="市町村別規模別施設数" localSheetId="42">[13]民宿・国民宿舎等データ入力用シート!#REF!</definedName>
    <definedName name="市町村別規模別施設数" localSheetId="38">[13]民宿・国民宿舎等データ入力用シート!#REF!</definedName>
    <definedName name="市町村別規模別施設数" localSheetId="36">[13]民宿・国民宿舎等データ入力用シート!#REF!</definedName>
    <definedName name="市町村別規模別施設数" localSheetId="33">[13]民宿・国民宿舎等データ入力用シート!#REF!</definedName>
    <definedName name="市町村別規模別施設数" localSheetId="31">[13]民宿・国民宿舎等データ入力用シート!#REF!</definedName>
    <definedName name="市町村別規模別施設数" localSheetId="28">[13]民宿・国民宿舎等データ入力用シート!#REF!</definedName>
    <definedName name="市町村別規模別施設数" localSheetId="27">[13]民宿・国民宿舎等データ入力用シート!#REF!</definedName>
    <definedName name="市町村別規模別施設数" localSheetId="23">[13]民宿・国民宿舎等データ入力用シート!#REF!</definedName>
    <definedName name="市町村別規模別施設数" localSheetId="22">[13]民宿・国民宿舎等データ入力用シート!#REF!</definedName>
    <definedName name="市町村別規模別施設数" localSheetId="21">[13]民宿・国民宿舎等データ入力用シート!#REF!</definedName>
    <definedName name="市町村別規模別施設数" localSheetId="20">[13]民宿・国民宿舎等データ入力用シート!#REF!</definedName>
    <definedName name="市町村別規模別施設数" localSheetId="19">[13]民宿・国民宿舎等データ入力用シート!#REF!</definedName>
    <definedName name="市町村別規模別施設数" localSheetId="18">[13]民宿・国民宿舎等データ入力用シート!#REF!</definedName>
    <definedName name="市町村別規模別施設数" localSheetId="17">[13]民宿・国民宿舎等データ入力用シート!#REF!</definedName>
    <definedName name="市町村別規模別施設数" localSheetId="16">[13]民宿・国民宿舎等データ入力用シート!#REF!</definedName>
    <definedName name="市町村別規模別施設数" localSheetId="15">[13]民宿・国民宿舎等データ入力用シート!#REF!</definedName>
    <definedName name="市町村別規模別施設数" localSheetId="14">[13]民宿・国民宿舎等データ入力用シート!#REF!</definedName>
    <definedName name="市町村別規模別施設数" localSheetId="13">[13]民宿・国民宿舎等データ入力用シート!#REF!</definedName>
    <definedName name="市町村別規模別施設数" localSheetId="9">[13]民宿・国民宿舎等データ入力用シート!#REF!</definedName>
    <definedName name="市町村別規模別施設数" localSheetId="49">[13]民宿・国民宿舎等データ入力用シート!#REF!</definedName>
    <definedName name="市町村別規模別施設数" localSheetId="48">[13]民宿・国民宿舎等データ入力用シート!#REF!</definedName>
    <definedName name="市町村別規模別施設数" localSheetId="47">[13]民宿・国民宿舎等データ入力用シート!#REF!</definedName>
    <definedName name="市町村別規模別施設数" localSheetId="46">[13]民宿・国民宿舎等データ入力用シート!#REF!</definedName>
    <definedName name="市町村別規模別施設数" localSheetId="45">[13]民宿・国民宿舎等データ入力用シート!#REF!</definedName>
    <definedName name="市町村別規模別施設数" localSheetId="2">[13]民宿・国民宿舎等データ入力用シート!#REF!</definedName>
    <definedName name="市町村別規模別施設数">[13]民宿・国民宿舎等データ入力用シート!#REF!</definedName>
    <definedName name="市町村別種別施設数">[13]民宿・国民宿舎等データ入力用シート!$D$1:$AR$53</definedName>
    <definedName name="宿泊者平均泊数" localSheetId="1">#REF!</definedName>
    <definedName name="宿泊者平均泊数" localSheetId="4">#REF!</definedName>
    <definedName name="宿泊者平均泊数" localSheetId="25">#REF!</definedName>
    <definedName name="宿泊者平均泊数" localSheetId="52">#REF!</definedName>
    <definedName name="宿泊者平均泊数" localSheetId="7">#REF!</definedName>
    <definedName name="宿泊者平均泊数" localSheetId="5">#REF!</definedName>
    <definedName name="宿泊者平均泊数" localSheetId="42">#REF!</definedName>
    <definedName name="宿泊者平均泊数" localSheetId="38">#REF!</definedName>
    <definedName name="宿泊者平均泊数" localSheetId="36">#REF!</definedName>
    <definedName name="宿泊者平均泊数" localSheetId="33">#REF!</definedName>
    <definedName name="宿泊者平均泊数" localSheetId="31">#REF!</definedName>
    <definedName name="宿泊者平均泊数" localSheetId="28">#REF!</definedName>
    <definedName name="宿泊者平均泊数" localSheetId="27">#REF!</definedName>
    <definedName name="宿泊者平均泊数" localSheetId="23">#REF!</definedName>
    <definedName name="宿泊者平均泊数" localSheetId="22">#REF!</definedName>
    <definedName name="宿泊者平均泊数" localSheetId="21">#REF!</definedName>
    <definedName name="宿泊者平均泊数" localSheetId="20">#REF!</definedName>
    <definedName name="宿泊者平均泊数" localSheetId="19">#REF!</definedName>
    <definedName name="宿泊者平均泊数" localSheetId="18">#REF!</definedName>
    <definedName name="宿泊者平均泊数" localSheetId="17">#REF!</definedName>
    <definedName name="宿泊者平均泊数" localSheetId="16">#REF!</definedName>
    <definedName name="宿泊者平均泊数" localSheetId="15">#REF!</definedName>
    <definedName name="宿泊者平均泊数" localSheetId="14">#REF!</definedName>
    <definedName name="宿泊者平均泊数" localSheetId="13">#REF!</definedName>
    <definedName name="宿泊者平均泊数" localSheetId="9">#REF!</definedName>
    <definedName name="宿泊者平均泊数" localSheetId="49">#REF!</definedName>
    <definedName name="宿泊者平均泊数" localSheetId="48">#REF!</definedName>
    <definedName name="宿泊者平均泊数" localSheetId="47">#REF!</definedName>
    <definedName name="宿泊者平均泊数" localSheetId="46">#REF!</definedName>
    <definedName name="宿泊者平均泊数" localSheetId="45">#REF!</definedName>
    <definedName name="宿泊者平均泊数" localSheetId="2">#REF!</definedName>
    <definedName name="宿泊者平均泊数">#REF!</definedName>
    <definedName name="宿泊量推計表" localSheetId="1">#REF!</definedName>
    <definedName name="宿泊量推計表" localSheetId="4">#REF!</definedName>
    <definedName name="宿泊量推計表" localSheetId="25">#REF!</definedName>
    <definedName name="宿泊量推計表" localSheetId="52">#REF!</definedName>
    <definedName name="宿泊量推計表" localSheetId="7">#REF!</definedName>
    <definedName name="宿泊量推計表" localSheetId="5">#REF!</definedName>
    <definedName name="宿泊量推計表" localSheetId="42">#REF!</definedName>
    <definedName name="宿泊量推計表" localSheetId="38">#REF!</definedName>
    <definedName name="宿泊量推計表" localSheetId="36">#REF!</definedName>
    <definedName name="宿泊量推計表" localSheetId="33">#REF!</definedName>
    <definedName name="宿泊量推計表" localSheetId="31">#REF!</definedName>
    <definedName name="宿泊量推計表" localSheetId="28">#REF!</definedName>
    <definedName name="宿泊量推計表" localSheetId="27">#REF!</definedName>
    <definedName name="宿泊量推計表" localSheetId="23">#REF!</definedName>
    <definedName name="宿泊量推計表" localSheetId="22">#REF!</definedName>
    <definedName name="宿泊量推計表" localSheetId="21">#REF!</definedName>
    <definedName name="宿泊量推計表" localSheetId="20">#REF!</definedName>
    <definedName name="宿泊量推計表" localSheetId="19">#REF!</definedName>
    <definedName name="宿泊量推計表" localSheetId="18">#REF!</definedName>
    <definedName name="宿泊量推計表" localSheetId="17">#REF!</definedName>
    <definedName name="宿泊量推計表" localSheetId="16">#REF!</definedName>
    <definedName name="宿泊量推計表" localSheetId="15">#REF!</definedName>
    <definedName name="宿泊量推計表" localSheetId="14">#REF!</definedName>
    <definedName name="宿泊量推計表" localSheetId="13">#REF!</definedName>
    <definedName name="宿泊量推計表" localSheetId="9">#REF!</definedName>
    <definedName name="宿泊量推計表" localSheetId="49">#REF!</definedName>
    <definedName name="宿泊量推計表" localSheetId="48">#REF!</definedName>
    <definedName name="宿泊量推計表" localSheetId="47">#REF!</definedName>
    <definedName name="宿泊量推計表" localSheetId="46">#REF!</definedName>
    <definedName name="宿泊量推計表" localSheetId="45">#REF!</definedName>
    <definedName name="宿泊量推計表" localSheetId="2">#REF!</definedName>
    <definedName name="宿泊量推計表">#REF!</definedName>
    <definedName name="消費額">[18]×消費額表!$A$151</definedName>
    <definedName name="消費額構成">[18]×消費額表!$A$221</definedName>
    <definedName name="推移一括図">[15]○旧観光収入!$R$13:$AJ$63</definedName>
    <definedName name="全体単価">[18]×消費額表!$A$80</definedName>
    <definedName name="属性構成表">[18]○年度属性!$B$74:$M$145</definedName>
    <definedName name="滞在日数グラフ">[15]滞在日数!$D$46:$R$97</definedName>
    <definedName name="台湾アウトバウンド２" localSheetId="1">#REF!</definedName>
    <definedName name="台湾アウトバウンド２" localSheetId="4">#REF!</definedName>
    <definedName name="台湾アウトバウンド２" localSheetId="25">#REF!</definedName>
    <definedName name="台湾アウトバウンド２" localSheetId="52">#REF!</definedName>
    <definedName name="台湾アウトバウンド２" localSheetId="7">#REF!</definedName>
    <definedName name="台湾アウトバウンド２" localSheetId="5">#REF!</definedName>
    <definedName name="台湾アウトバウンド２" localSheetId="42">#REF!</definedName>
    <definedName name="台湾アウトバウンド２" localSheetId="38">#REF!</definedName>
    <definedName name="台湾アウトバウンド２" localSheetId="36">#REF!</definedName>
    <definedName name="台湾アウトバウンド２" localSheetId="33">#REF!</definedName>
    <definedName name="台湾アウトバウンド２" localSheetId="31">#REF!</definedName>
    <definedName name="台湾アウトバウンド２" localSheetId="28">#REF!</definedName>
    <definedName name="台湾アウトバウンド２" localSheetId="27">#REF!</definedName>
    <definedName name="台湾アウトバウンド２" localSheetId="23">#REF!</definedName>
    <definedName name="台湾アウトバウンド２" localSheetId="22">#REF!</definedName>
    <definedName name="台湾アウトバウンド２" localSheetId="21">#REF!</definedName>
    <definedName name="台湾アウトバウンド２" localSheetId="20">#REF!</definedName>
    <definedName name="台湾アウトバウンド２" localSheetId="19">#REF!</definedName>
    <definedName name="台湾アウトバウンド２" localSheetId="18">#REF!</definedName>
    <definedName name="台湾アウトバウンド２" localSheetId="17">#REF!</definedName>
    <definedName name="台湾アウトバウンド２" localSheetId="16">#REF!</definedName>
    <definedName name="台湾アウトバウンド２" localSheetId="15">#REF!</definedName>
    <definedName name="台湾アウトバウンド２" localSheetId="14">#REF!</definedName>
    <definedName name="台湾アウトバウンド２" localSheetId="13">#REF!</definedName>
    <definedName name="台湾アウトバウンド２" localSheetId="9">#REF!</definedName>
    <definedName name="台湾アウトバウンド２" localSheetId="49">#REF!</definedName>
    <definedName name="台湾アウトバウンド２" localSheetId="48">#REF!</definedName>
    <definedName name="台湾アウトバウンド２" localSheetId="47">#REF!</definedName>
    <definedName name="台湾アウトバウンド２" localSheetId="46">#REF!</definedName>
    <definedName name="台湾アウトバウンド２" localSheetId="45">#REF!</definedName>
    <definedName name="台湾アウトバウンド２" localSheetId="2">#REF!</definedName>
    <definedName name="台湾アウトバウンド２">#REF!</definedName>
    <definedName name="大都市比較" localSheetId="1">#REF!</definedName>
    <definedName name="大都市比較" localSheetId="4">#REF!</definedName>
    <definedName name="大都市比較" localSheetId="25">#REF!</definedName>
    <definedName name="大都市比較" localSheetId="52">#REF!</definedName>
    <definedName name="大都市比較" localSheetId="7">#REF!</definedName>
    <definedName name="大都市比較" localSheetId="5">#REF!</definedName>
    <definedName name="大都市比較" localSheetId="42">#REF!</definedName>
    <definedName name="大都市比較" localSheetId="38">#REF!</definedName>
    <definedName name="大都市比較" localSheetId="36">#REF!</definedName>
    <definedName name="大都市比較" localSheetId="33">#REF!</definedName>
    <definedName name="大都市比較" localSheetId="31">#REF!</definedName>
    <definedName name="大都市比較" localSheetId="28">#REF!</definedName>
    <definedName name="大都市比較" localSheetId="27">#REF!</definedName>
    <definedName name="大都市比較" localSheetId="23">#REF!</definedName>
    <definedName name="大都市比較" localSheetId="22">#REF!</definedName>
    <definedName name="大都市比較" localSheetId="21">#REF!</definedName>
    <definedName name="大都市比較" localSheetId="20">#REF!</definedName>
    <definedName name="大都市比較" localSheetId="19">#REF!</definedName>
    <definedName name="大都市比較" localSheetId="18">#REF!</definedName>
    <definedName name="大都市比較" localSheetId="17">#REF!</definedName>
    <definedName name="大都市比較" localSheetId="16">#REF!</definedName>
    <definedName name="大都市比較" localSheetId="15">#REF!</definedName>
    <definedName name="大都市比較" localSheetId="14">#REF!</definedName>
    <definedName name="大都市比較" localSheetId="13">#REF!</definedName>
    <definedName name="大都市比較" localSheetId="9">#REF!</definedName>
    <definedName name="大都市比較" localSheetId="49">#REF!</definedName>
    <definedName name="大都市比較" localSheetId="48">#REF!</definedName>
    <definedName name="大都市比較" localSheetId="47">#REF!</definedName>
    <definedName name="大都市比較" localSheetId="46">#REF!</definedName>
    <definedName name="大都市比較" localSheetId="45">#REF!</definedName>
    <definedName name="大都市比較" localSheetId="2">#REF!</definedName>
    <definedName name="大都市比較">#REF!</definedName>
    <definedName name="単価下落参考" localSheetId="1">#REF!</definedName>
    <definedName name="単価下落参考" localSheetId="4">#REF!</definedName>
    <definedName name="単価下落参考" localSheetId="25">#REF!</definedName>
    <definedName name="単価下落参考" localSheetId="52">#REF!</definedName>
    <definedName name="単価下落参考" localSheetId="7">#REF!</definedName>
    <definedName name="単価下落参考" localSheetId="5">#REF!</definedName>
    <definedName name="単価下落参考" localSheetId="42">#REF!</definedName>
    <definedName name="単価下落参考" localSheetId="38">#REF!</definedName>
    <definedName name="単価下落参考" localSheetId="36">#REF!</definedName>
    <definedName name="単価下落参考" localSheetId="33">#REF!</definedName>
    <definedName name="単価下落参考" localSheetId="31">#REF!</definedName>
    <definedName name="単価下落参考" localSheetId="28">#REF!</definedName>
    <definedName name="単価下落参考" localSheetId="27">#REF!</definedName>
    <definedName name="単価下落参考" localSheetId="23">#REF!</definedName>
    <definedName name="単価下落参考" localSheetId="22">#REF!</definedName>
    <definedName name="単価下落参考" localSheetId="21">#REF!</definedName>
    <definedName name="単価下落参考" localSheetId="20">#REF!</definedName>
    <definedName name="単価下落参考" localSheetId="19">#REF!</definedName>
    <definedName name="単価下落参考" localSheetId="18">#REF!</definedName>
    <definedName name="単価下落参考" localSheetId="17">#REF!</definedName>
    <definedName name="単価下落参考" localSheetId="16">#REF!</definedName>
    <definedName name="単価下落参考" localSheetId="15">#REF!</definedName>
    <definedName name="単価下落参考" localSheetId="14">#REF!</definedName>
    <definedName name="単価下落参考" localSheetId="13">#REF!</definedName>
    <definedName name="単価下落参考" localSheetId="9">#REF!</definedName>
    <definedName name="単価下落参考" localSheetId="49">#REF!</definedName>
    <definedName name="単価下落参考" localSheetId="48">#REF!</definedName>
    <definedName name="単価下落参考" localSheetId="47">#REF!</definedName>
    <definedName name="単価下落参考" localSheetId="46">#REF!</definedName>
    <definedName name="単価下落参考" localSheetId="45">#REF!</definedName>
    <definedName name="単価下落参考" localSheetId="2">#REF!</definedName>
    <definedName name="単価下落参考">#REF!</definedName>
    <definedName name="地域別規模別施設数" localSheetId="1">[13]民宿・国民宿舎等データ入力用シート!#REF!</definedName>
    <definedName name="地域別規模別施設数" localSheetId="4">[13]民宿・国民宿舎等データ入力用シート!#REF!</definedName>
    <definedName name="地域別規模別施設数" localSheetId="25">[13]民宿・国民宿舎等データ入力用シート!#REF!</definedName>
    <definedName name="地域別規模別施設数" localSheetId="52">[13]民宿・国民宿舎等データ入力用シート!#REF!</definedName>
    <definedName name="地域別規模別施設数" localSheetId="7">[13]民宿・国民宿舎等データ入力用シート!#REF!</definedName>
    <definedName name="地域別規模別施設数" localSheetId="5">[13]民宿・国民宿舎等データ入力用シート!#REF!</definedName>
    <definedName name="地域別規模別施設数" localSheetId="42">[13]民宿・国民宿舎等データ入力用シート!#REF!</definedName>
    <definedName name="地域別規模別施設数" localSheetId="38">[13]民宿・国民宿舎等データ入力用シート!#REF!</definedName>
    <definedName name="地域別規模別施設数" localSheetId="36">[13]民宿・国民宿舎等データ入力用シート!#REF!</definedName>
    <definedName name="地域別規模別施設数" localSheetId="33">[13]民宿・国民宿舎等データ入力用シート!#REF!</definedName>
    <definedName name="地域別規模別施設数" localSheetId="31">[13]民宿・国民宿舎等データ入力用シート!#REF!</definedName>
    <definedName name="地域別規模別施設数" localSheetId="28">[13]民宿・国民宿舎等データ入力用シート!#REF!</definedName>
    <definedName name="地域別規模別施設数" localSheetId="27">[13]民宿・国民宿舎等データ入力用シート!#REF!</definedName>
    <definedName name="地域別規模別施設数" localSheetId="23">[13]民宿・国民宿舎等データ入力用シート!#REF!</definedName>
    <definedName name="地域別規模別施設数" localSheetId="22">[13]民宿・国民宿舎等データ入力用シート!#REF!</definedName>
    <definedName name="地域別規模別施設数" localSheetId="21">[13]民宿・国民宿舎等データ入力用シート!#REF!</definedName>
    <definedName name="地域別規模別施設数" localSheetId="20">[13]民宿・国民宿舎等データ入力用シート!#REF!</definedName>
    <definedName name="地域別規模別施設数" localSheetId="19">[13]民宿・国民宿舎等データ入力用シート!#REF!</definedName>
    <definedName name="地域別規模別施設数" localSheetId="18">[13]民宿・国民宿舎等データ入力用シート!#REF!</definedName>
    <definedName name="地域別規模別施設数" localSheetId="17">[13]民宿・国民宿舎等データ入力用シート!#REF!</definedName>
    <definedName name="地域別規模別施設数" localSheetId="16">[13]民宿・国民宿舎等データ入力用シート!#REF!</definedName>
    <definedName name="地域別規模別施設数" localSheetId="15">[13]民宿・国民宿舎等データ入力用シート!#REF!</definedName>
    <definedName name="地域別規模別施設数" localSheetId="14">[13]民宿・国民宿舎等データ入力用シート!#REF!</definedName>
    <definedName name="地域別規模別施設数" localSheetId="13">[13]民宿・国民宿舎等データ入力用シート!#REF!</definedName>
    <definedName name="地域別規模別施設数" localSheetId="9">[13]民宿・国民宿舎等データ入力用シート!#REF!</definedName>
    <definedName name="地域別規模別施設数" localSheetId="49">[13]民宿・国民宿舎等データ入力用シート!#REF!</definedName>
    <definedName name="地域別規模別施設数" localSheetId="48">[13]民宿・国民宿舎等データ入力用シート!#REF!</definedName>
    <definedName name="地域別規模別施設数" localSheetId="47">[13]民宿・国民宿舎等データ入力用シート!#REF!</definedName>
    <definedName name="地域別規模別施設数" localSheetId="46">[13]民宿・国民宿舎等データ入力用シート!#REF!</definedName>
    <definedName name="地域別規模別施設数" localSheetId="45">[13]民宿・国民宿舎等データ入力用シート!#REF!</definedName>
    <definedName name="地域別規模別施設数" localSheetId="2">[13]民宿・国民宿舎等データ入力用シート!#REF!</definedName>
    <definedName name="地域別規模別施設数">[13]民宿・国民宿舎等データ入力用シート!#REF!</definedName>
    <definedName name="地域別種別施設数">[13]民宿・国民宿舎等データ入力用シート!$D$1:$AR$53</definedName>
    <definedName name="通関統計組替集計結果" localSheetId="1">#REF!</definedName>
    <definedName name="通関統計組替集計結果" localSheetId="4">#REF!</definedName>
    <definedName name="通関統計組替集計結果" localSheetId="25">#REF!</definedName>
    <definedName name="通関統計組替集計結果" localSheetId="52">#REF!</definedName>
    <definedName name="通関統計組替集計結果" localSheetId="7">#REF!</definedName>
    <definedName name="通関統計組替集計結果" localSheetId="5">#REF!</definedName>
    <definedName name="通関統計組替集計結果" localSheetId="42">#REF!</definedName>
    <definedName name="通関統計組替集計結果" localSheetId="38">#REF!</definedName>
    <definedName name="通関統計組替集計結果" localSheetId="36">#REF!</definedName>
    <definedName name="通関統計組替集計結果" localSheetId="33">#REF!</definedName>
    <definedName name="通関統計組替集計結果" localSheetId="31">#REF!</definedName>
    <definedName name="通関統計組替集計結果" localSheetId="28">#REF!</definedName>
    <definedName name="通関統計組替集計結果" localSheetId="27">#REF!</definedName>
    <definedName name="通関統計組替集計結果" localSheetId="23">#REF!</definedName>
    <definedName name="通関統計組替集計結果" localSheetId="22">#REF!</definedName>
    <definedName name="通関統計組替集計結果" localSheetId="21">#REF!</definedName>
    <definedName name="通関統計組替集計結果" localSheetId="20">#REF!</definedName>
    <definedName name="通関統計組替集計結果" localSheetId="19">#REF!</definedName>
    <definedName name="通関統計組替集計結果" localSheetId="18">#REF!</definedName>
    <definedName name="通関統計組替集計結果" localSheetId="17">#REF!</definedName>
    <definedName name="通関統計組替集計結果" localSheetId="16">#REF!</definedName>
    <definedName name="通関統計組替集計結果" localSheetId="15">#REF!</definedName>
    <definedName name="通関統計組替集計結果" localSheetId="14">#REF!</definedName>
    <definedName name="通関統計組替集計結果" localSheetId="13">#REF!</definedName>
    <definedName name="通関統計組替集計結果" localSheetId="9">#REF!</definedName>
    <definedName name="通関統計組替集計結果" localSheetId="49">#REF!</definedName>
    <definedName name="通関統計組替集計結果" localSheetId="48">#REF!</definedName>
    <definedName name="通関統計組替集計結果" localSheetId="47">#REF!</definedName>
    <definedName name="通関統計組替集計結果" localSheetId="46">#REF!</definedName>
    <definedName name="通関統計組替集計結果" localSheetId="45">#REF!</definedName>
    <definedName name="通関統計組替集計結果" localSheetId="2">#REF!</definedName>
    <definedName name="通関統計組替集計結果">#REF!</definedName>
    <definedName name="投入額表" localSheetId="1">#REF!</definedName>
    <definedName name="投入額表" localSheetId="4">#REF!</definedName>
    <definedName name="投入額表" localSheetId="25">#REF!</definedName>
    <definedName name="投入額表" localSheetId="52">#REF!</definedName>
    <definedName name="投入額表" localSheetId="7">#REF!</definedName>
    <definedName name="投入額表" localSheetId="5">#REF!</definedName>
    <definedName name="投入額表" localSheetId="42">#REF!</definedName>
    <definedName name="投入額表" localSheetId="38">#REF!</definedName>
    <definedName name="投入額表" localSheetId="36">#REF!</definedName>
    <definedName name="投入額表" localSheetId="33">#REF!</definedName>
    <definedName name="投入額表" localSheetId="31">#REF!</definedName>
    <definedName name="投入額表" localSheetId="28">#REF!</definedName>
    <definedName name="投入額表" localSheetId="27">#REF!</definedName>
    <definedName name="投入額表" localSheetId="23">#REF!</definedName>
    <definedName name="投入額表" localSheetId="22">#REF!</definedName>
    <definedName name="投入額表" localSheetId="21">#REF!</definedName>
    <definedName name="投入額表" localSheetId="20">#REF!</definedName>
    <definedName name="投入額表" localSheetId="19">#REF!</definedName>
    <definedName name="投入額表" localSheetId="18">#REF!</definedName>
    <definedName name="投入額表" localSheetId="17">#REF!</definedName>
    <definedName name="投入額表" localSheetId="16">#REF!</definedName>
    <definedName name="投入額表" localSheetId="15">#REF!</definedName>
    <definedName name="投入額表" localSheetId="14">#REF!</definedName>
    <definedName name="投入額表" localSheetId="13">#REF!</definedName>
    <definedName name="投入額表" localSheetId="9">#REF!</definedName>
    <definedName name="投入額表" localSheetId="49">#REF!</definedName>
    <definedName name="投入額表" localSheetId="48">#REF!</definedName>
    <definedName name="投入額表" localSheetId="47">#REF!</definedName>
    <definedName name="投入額表" localSheetId="46">#REF!</definedName>
    <definedName name="投入額表" localSheetId="45">#REF!</definedName>
    <definedName name="投入額表" localSheetId="2">#REF!</definedName>
    <definedName name="投入額表">#REF!</definedName>
    <definedName name="入域観光客数推移">[15]○入域観光客数!$A$1:$Q$38</definedName>
    <definedName name="年次集計表用" localSheetId="1">#REF!</definedName>
    <definedName name="年次集計表用" localSheetId="4">#REF!</definedName>
    <definedName name="年次集計表用" localSheetId="25">#REF!</definedName>
    <definedName name="年次集計表用" localSheetId="52">#REF!</definedName>
    <definedName name="年次集計表用" localSheetId="7">#REF!</definedName>
    <definedName name="年次集計表用" localSheetId="5">#REF!</definedName>
    <definedName name="年次集計表用" localSheetId="42">#REF!</definedName>
    <definedName name="年次集計表用" localSheetId="38">#REF!</definedName>
    <definedName name="年次集計表用" localSheetId="36">#REF!</definedName>
    <definedName name="年次集計表用" localSheetId="33">#REF!</definedName>
    <definedName name="年次集計表用" localSheetId="31">#REF!</definedName>
    <definedName name="年次集計表用" localSheetId="28">#REF!</definedName>
    <definedName name="年次集計表用" localSheetId="27">#REF!</definedName>
    <definedName name="年次集計表用" localSheetId="23">#REF!</definedName>
    <definedName name="年次集計表用" localSheetId="22">#REF!</definedName>
    <definedName name="年次集計表用" localSheetId="21">#REF!</definedName>
    <definedName name="年次集計表用" localSheetId="20">#REF!</definedName>
    <definedName name="年次集計表用" localSheetId="19">#REF!</definedName>
    <definedName name="年次集計表用" localSheetId="18">#REF!</definedName>
    <definedName name="年次集計表用" localSheetId="17">#REF!</definedName>
    <definedName name="年次集計表用" localSheetId="16">#REF!</definedName>
    <definedName name="年次集計表用" localSheetId="15">#REF!</definedName>
    <definedName name="年次集計表用" localSheetId="14">#REF!</definedName>
    <definedName name="年次集計表用" localSheetId="13">#REF!</definedName>
    <definedName name="年次集計表用" localSheetId="9">#REF!</definedName>
    <definedName name="年次集計表用" localSheetId="49">#REF!</definedName>
    <definedName name="年次集計表用" localSheetId="48">#REF!</definedName>
    <definedName name="年次集計表用" localSheetId="47">#REF!</definedName>
    <definedName name="年次集計表用" localSheetId="46">#REF!</definedName>
    <definedName name="年次集計表用" localSheetId="45">#REF!</definedName>
    <definedName name="年次集計表用" localSheetId="2">#REF!</definedName>
    <definedName name="年次集計表用">#REF!</definedName>
    <definedName name="年次別観光消費単価">'[17]費目別単価図 推移表'!$C$93:$Q$132</definedName>
    <definedName name="年代３時点推移">[15]年代実数!$M$69:$U$101</definedName>
    <definedName name="年代別客層">[15]年代実数!$D$55:$L$103</definedName>
    <definedName name="年度消費細目03" localSheetId="1">#REF!</definedName>
    <definedName name="年度消費細目03" localSheetId="4">#REF!</definedName>
    <definedName name="年度消費細目03" localSheetId="25">#REF!</definedName>
    <definedName name="年度消費細目03" localSheetId="52">#REF!</definedName>
    <definedName name="年度消費細目03" localSheetId="7">#REF!</definedName>
    <definedName name="年度消費細目03" localSheetId="5">#REF!</definedName>
    <definedName name="年度消費細目03" localSheetId="42">#REF!</definedName>
    <definedName name="年度消費細目03" localSheetId="38">#REF!</definedName>
    <definedName name="年度消費細目03" localSheetId="36">#REF!</definedName>
    <definedName name="年度消費細目03" localSheetId="33">#REF!</definedName>
    <definedName name="年度消費細目03" localSheetId="31">#REF!</definedName>
    <definedName name="年度消費細目03" localSheetId="28">#REF!</definedName>
    <definedName name="年度消費細目03" localSheetId="27">#REF!</definedName>
    <definedName name="年度消費細目03" localSheetId="23">#REF!</definedName>
    <definedName name="年度消費細目03" localSheetId="22">#REF!</definedName>
    <definedName name="年度消費細目03" localSheetId="21">#REF!</definedName>
    <definedName name="年度消費細目03" localSheetId="20">#REF!</definedName>
    <definedName name="年度消費細目03" localSheetId="19">#REF!</definedName>
    <definedName name="年度消費細目03" localSheetId="18">#REF!</definedName>
    <definedName name="年度消費細目03" localSheetId="17">#REF!</definedName>
    <definedName name="年度消費細目03" localSheetId="16">#REF!</definedName>
    <definedName name="年度消費細目03" localSheetId="15">#REF!</definedName>
    <definedName name="年度消費細目03" localSheetId="14">#REF!</definedName>
    <definedName name="年度消費細目03" localSheetId="13">#REF!</definedName>
    <definedName name="年度消費細目03" localSheetId="9">#REF!</definedName>
    <definedName name="年度消費細目03" localSheetId="49">#REF!</definedName>
    <definedName name="年度消費細目03" localSheetId="48">#REF!</definedName>
    <definedName name="年度消費細目03" localSheetId="47">#REF!</definedName>
    <definedName name="年度消費細目03" localSheetId="46">#REF!</definedName>
    <definedName name="年度消費細目03" localSheetId="45">#REF!</definedName>
    <definedName name="年度消費細目03" localSheetId="2">#REF!</definedName>
    <definedName name="年度消費細目03">#REF!</definedName>
    <definedName name="泊数図">[18]○属性泊数宿泊量!$B$73:$AC$142</definedName>
    <definedName name="比較" localSheetId="1">#REF!</definedName>
    <definedName name="比較" localSheetId="4">#REF!</definedName>
    <definedName name="比較" localSheetId="25">#REF!</definedName>
    <definedName name="比較" localSheetId="52">#REF!</definedName>
    <definedName name="比較" localSheetId="7">#REF!</definedName>
    <definedName name="比較" localSheetId="5">#REF!</definedName>
    <definedName name="比較" localSheetId="42">#REF!</definedName>
    <definedName name="比較" localSheetId="38">#REF!</definedName>
    <definedName name="比較" localSheetId="36">#REF!</definedName>
    <definedName name="比較" localSheetId="33">#REF!</definedName>
    <definedName name="比較" localSheetId="31">#REF!</definedName>
    <definedName name="比較" localSheetId="28">#REF!</definedName>
    <definedName name="比較" localSheetId="27">#REF!</definedName>
    <definedName name="比較" localSheetId="23">#REF!</definedName>
    <definedName name="比較" localSheetId="22">#REF!</definedName>
    <definedName name="比較" localSheetId="21">#REF!</definedName>
    <definedName name="比較" localSheetId="20">#REF!</definedName>
    <definedName name="比較" localSheetId="19">#REF!</definedName>
    <definedName name="比較" localSheetId="18">#REF!</definedName>
    <definedName name="比較" localSheetId="17">#REF!</definedName>
    <definedName name="比較" localSheetId="16">#REF!</definedName>
    <definedName name="比較" localSheetId="15">#REF!</definedName>
    <definedName name="比較" localSheetId="14">#REF!</definedName>
    <definedName name="比較" localSheetId="13">#REF!</definedName>
    <definedName name="比較" localSheetId="9">#REF!</definedName>
    <definedName name="比較" localSheetId="49">#REF!</definedName>
    <definedName name="比較" localSheetId="48">#REF!</definedName>
    <definedName name="比較" localSheetId="47">#REF!</definedName>
    <definedName name="比較" localSheetId="46">#REF!</definedName>
    <definedName name="比較" localSheetId="45">#REF!</definedName>
    <definedName name="比較" localSheetId="2">#REF!</definedName>
    <definedName name="比較">#REF!</definedName>
    <definedName name="標準偏差等">'[18]アンケート01_03月出費分布(泊数）'!$F$844:$O$846</definedName>
    <definedName name="標本属性" localSheetId="1">#REF!</definedName>
    <definedName name="標本属性" localSheetId="4">#REF!</definedName>
    <definedName name="標本属性" localSheetId="25">#REF!</definedName>
    <definedName name="標本属性" localSheetId="52">#REF!</definedName>
    <definedName name="標本属性" localSheetId="7">#REF!</definedName>
    <definedName name="標本属性" localSheetId="5">#REF!</definedName>
    <definedName name="標本属性" localSheetId="42">#REF!</definedName>
    <definedName name="標本属性" localSheetId="38">#REF!</definedName>
    <definedName name="標本属性" localSheetId="36">#REF!</definedName>
    <definedName name="標本属性" localSheetId="33">#REF!</definedName>
    <definedName name="標本属性" localSheetId="31">#REF!</definedName>
    <definedName name="標本属性" localSheetId="28">#REF!</definedName>
    <definedName name="標本属性" localSheetId="27">#REF!</definedName>
    <definedName name="標本属性" localSheetId="23">#REF!</definedName>
    <definedName name="標本属性" localSheetId="22">#REF!</definedName>
    <definedName name="標本属性" localSheetId="21">#REF!</definedName>
    <definedName name="標本属性" localSheetId="20">#REF!</definedName>
    <definedName name="標本属性" localSheetId="19">#REF!</definedName>
    <definedName name="標本属性" localSheetId="18">#REF!</definedName>
    <definedName name="標本属性" localSheetId="17">#REF!</definedName>
    <definedName name="標本属性" localSheetId="16">#REF!</definedName>
    <definedName name="標本属性" localSheetId="15">#REF!</definedName>
    <definedName name="標本属性" localSheetId="14">#REF!</definedName>
    <definedName name="標本属性" localSheetId="13">#REF!</definedName>
    <definedName name="標本属性" localSheetId="9">#REF!</definedName>
    <definedName name="標本属性" localSheetId="49">#REF!</definedName>
    <definedName name="標本属性" localSheetId="48">#REF!</definedName>
    <definedName name="標本属性" localSheetId="47">#REF!</definedName>
    <definedName name="標本属性" localSheetId="46">#REF!</definedName>
    <definedName name="標本属性" localSheetId="45">#REF!</definedName>
    <definedName name="標本属性" localSheetId="2">#REF!</definedName>
    <definedName name="標本属性">#REF!</definedName>
    <definedName name="標本属性曜日" localSheetId="1">#REF!</definedName>
    <definedName name="標本属性曜日" localSheetId="4">#REF!</definedName>
    <definedName name="標本属性曜日" localSheetId="25">#REF!</definedName>
    <definedName name="標本属性曜日" localSheetId="52">#REF!</definedName>
    <definedName name="標本属性曜日" localSheetId="7">#REF!</definedName>
    <definedName name="標本属性曜日" localSheetId="5">#REF!</definedName>
    <definedName name="標本属性曜日" localSheetId="42">#REF!</definedName>
    <definedName name="標本属性曜日" localSheetId="38">#REF!</definedName>
    <definedName name="標本属性曜日" localSheetId="36">#REF!</definedName>
    <definedName name="標本属性曜日" localSheetId="33">#REF!</definedName>
    <definedName name="標本属性曜日" localSheetId="31">#REF!</definedName>
    <definedName name="標本属性曜日" localSheetId="28">#REF!</definedName>
    <definedName name="標本属性曜日" localSheetId="27">#REF!</definedName>
    <definedName name="標本属性曜日" localSheetId="23">#REF!</definedName>
    <definedName name="標本属性曜日" localSheetId="22">#REF!</definedName>
    <definedName name="標本属性曜日" localSheetId="21">#REF!</definedName>
    <definedName name="標本属性曜日" localSheetId="20">#REF!</definedName>
    <definedName name="標本属性曜日" localSheetId="19">#REF!</definedName>
    <definedName name="標本属性曜日" localSheetId="18">#REF!</definedName>
    <definedName name="標本属性曜日" localSheetId="17">#REF!</definedName>
    <definedName name="標本属性曜日" localSheetId="16">#REF!</definedName>
    <definedName name="標本属性曜日" localSheetId="15">#REF!</definedName>
    <definedName name="標本属性曜日" localSheetId="14">#REF!</definedName>
    <definedName name="標本属性曜日" localSheetId="13">#REF!</definedName>
    <definedName name="標本属性曜日" localSheetId="9">#REF!</definedName>
    <definedName name="標本属性曜日" localSheetId="49">#REF!</definedName>
    <definedName name="標本属性曜日" localSheetId="48">#REF!</definedName>
    <definedName name="標本属性曜日" localSheetId="47">#REF!</definedName>
    <definedName name="標本属性曜日" localSheetId="46">#REF!</definedName>
    <definedName name="標本属性曜日" localSheetId="45">#REF!</definedName>
    <definedName name="標本属性曜日" localSheetId="2">#REF!</definedName>
    <definedName name="標本属性曜日">#REF!</definedName>
    <definedName name="表">'[18]×1-3月期集計n809'!$H$1505</definedName>
    <definedName name="部門参照上左端" localSheetId="1">#REF!</definedName>
    <definedName name="部門参照上左端" localSheetId="4">#REF!</definedName>
    <definedName name="部門参照上左端" localSheetId="25">#REF!</definedName>
    <definedName name="部門参照上左端" localSheetId="52">#REF!</definedName>
    <definedName name="部門参照上左端" localSheetId="7">#REF!</definedName>
    <definedName name="部門参照上左端" localSheetId="5">#REF!</definedName>
    <definedName name="部門参照上左端" localSheetId="42">#REF!</definedName>
    <definedName name="部門参照上左端" localSheetId="38">#REF!</definedName>
    <definedName name="部門参照上左端" localSheetId="36">#REF!</definedName>
    <definedName name="部門参照上左端" localSheetId="33">#REF!</definedName>
    <definedName name="部門参照上左端" localSheetId="31">#REF!</definedName>
    <definedName name="部門参照上左端" localSheetId="28">#REF!</definedName>
    <definedName name="部門参照上左端" localSheetId="27">#REF!</definedName>
    <definedName name="部門参照上左端" localSheetId="23">#REF!</definedName>
    <definedName name="部門参照上左端" localSheetId="22">#REF!</definedName>
    <definedName name="部門参照上左端" localSheetId="21">#REF!</definedName>
    <definedName name="部門参照上左端" localSheetId="20">#REF!</definedName>
    <definedName name="部門参照上左端" localSheetId="19">#REF!</definedName>
    <definedName name="部門参照上左端" localSheetId="18">#REF!</definedName>
    <definedName name="部門参照上左端" localSheetId="17">#REF!</definedName>
    <definedName name="部門参照上左端" localSheetId="16">#REF!</definedName>
    <definedName name="部門参照上左端" localSheetId="15">#REF!</definedName>
    <definedName name="部門参照上左端" localSheetId="14">#REF!</definedName>
    <definedName name="部門参照上左端" localSheetId="13">#REF!</definedName>
    <definedName name="部門参照上左端" localSheetId="9">#REF!</definedName>
    <definedName name="部門参照上左端" localSheetId="49">#REF!</definedName>
    <definedName name="部門参照上左端" localSheetId="48">#REF!</definedName>
    <definedName name="部門参照上左端" localSheetId="47">#REF!</definedName>
    <definedName name="部門参照上左端" localSheetId="46">#REF!</definedName>
    <definedName name="部門参照上左端" localSheetId="45">#REF!</definedName>
    <definedName name="部門参照上左端" localSheetId="2">#REF!</definedName>
    <definedName name="部門参照上左端">#REF!</definedName>
    <definedName name="部門参照上端" localSheetId="1">#REF!</definedName>
    <definedName name="部門参照上端" localSheetId="4">#REF!</definedName>
    <definedName name="部門参照上端" localSheetId="25">#REF!</definedName>
    <definedName name="部門参照上端" localSheetId="52">#REF!</definedName>
    <definedName name="部門参照上端" localSheetId="7">#REF!</definedName>
    <definedName name="部門参照上端" localSheetId="5">#REF!</definedName>
    <definedName name="部門参照上端" localSheetId="42">#REF!</definedName>
    <definedName name="部門参照上端" localSheetId="38">#REF!</definedName>
    <definedName name="部門参照上端" localSheetId="36">#REF!</definedName>
    <definedName name="部門参照上端" localSheetId="33">#REF!</definedName>
    <definedName name="部門参照上端" localSheetId="31">#REF!</definedName>
    <definedName name="部門参照上端" localSheetId="28">#REF!</definedName>
    <definedName name="部門参照上端" localSheetId="27">#REF!</definedName>
    <definedName name="部門参照上端" localSheetId="23">#REF!</definedName>
    <definedName name="部門参照上端" localSheetId="22">#REF!</definedName>
    <definedName name="部門参照上端" localSheetId="21">#REF!</definedName>
    <definedName name="部門参照上端" localSheetId="20">#REF!</definedName>
    <definedName name="部門参照上端" localSheetId="19">#REF!</definedName>
    <definedName name="部門参照上端" localSheetId="18">#REF!</definedName>
    <definedName name="部門参照上端" localSheetId="17">#REF!</definedName>
    <definedName name="部門参照上端" localSheetId="16">#REF!</definedName>
    <definedName name="部門参照上端" localSheetId="15">#REF!</definedName>
    <definedName name="部門参照上端" localSheetId="14">#REF!</definedName>
    <definedName name="部門参照上端" localSheetId="13">#REF!</definedName>
    <definedName name="部門参照上端" localSheetId="9">#REF!</definedName>
    <definedName name="部門参照上端" localSheetId="49">#REF!</definedName>
    <definedName name="部門参照上端" localSheetId="48">#REF!</definedName>
    <definedName name="部門参照上端" localSheetId="47">#REF!</definedName>
    <definedName name="部門参照上端" localSheetId="46">#REF!</definedName>
    <definedName name="部門参照上端" localSheetId="45">#REF!</definedName>
    <definedName name="部門参照上端" localSheetId="2">#REF!</definedName>
    <definedName name="部門参照上端">#REF!</definedName>
    <definedName name="平均泊数">'[17]費目別単価図 推移表'!$S$156:$Y$159</definedName>
    <definedName name="平成１９年５月" localSheetId="1">#REF!</definedName>
    <definedName name="平成１９年５月" localSheetId="4">#REF!</definedName>
    <definedName name="平成１９年５月" localSheetId="25">#REF!</definedName>
    <definedName name="平成１９年５月" localSheetId="52">#REF!</definedName>
    <definedName name="平成１９年５月" localSheetId="7">#REF!</definedName>
    <definedName name="平成１９年５月" localSheetId="5">#REF!</definedName>
    <definedName name="平成１９年５月" localSheetId="42">#REF!</definedName>
    <definedName name="平成１９年５月" localSheetId="38">#REF!</definedName>
    <definedName name="平成１９年５月" localSheetId="36">#REF!</definedName>
    <definedName name="平成１９年５月" localSheetId="33">#REF!</definedName>
    <definedName name="平成１９年５月" localSheetId="31">#REF!</definedName>
    <definedName name="平成１９年５月" localSheetId="28">#REF!</definedName>
    <definedName name="平成１９年５月" localSheetId="27">#REF!</definedName>
    <definedName name="平成１９年５月" localSheetId="23">#REF!</definedName>
    <definedName name="平成１９年５月" localSheetId="22">#REF!</definedName>
    <definedName name="平成１９年５月" localSheetId="21">#REF!</definedName>
    <definedName name="平成１９年５月" localSheetId="20">#REF!</definedName>
    <definedName name="平成１９年５月" localSheetId="19">#REF!</definedName>
    <definedName name="平成１９年５月" localSheetId="18">#REF!</definedName>
    <definedName name="平成１９年５月" localSheetId="17">#REF!</definedName>
    <definedName name="平成１９年５月" localSheetId="16">#REF!</definedName>
    <definedName name="平成１９年５月" localSheetId="15">#REF!</definedName>
    <definedName name="平成１９年５月" localSheetId="14">#REF!</definedName>
    <definedName name="平成１９年５月" localSheetId="13">#REF!</definedName>
    <definedName name="平成１９年５月" localSheetId="9">#REF!</definedName>
    <definedName name="平成１９年５月" localSheetId="49">#REF!</definedName>
    <definedName name="平成１９年５月" localSheetId="48">#REF!</definedName>
    <definedName name="平成１９年５月" localSheetId="47">#REF!</definedName>
    <definedName name="平成１９年５月" localSheetId="46">#REF!</definedName>
    <definedName name="平成１９年５月" localSheetId="45">#REF!</definedName>
    <definedName name="平成１９年５月" localSheetId="2">#REF!</definedName>
    <definedName name="平成１９年５月">#REF!</definedName>
    <definedName name="補足⑤２貼付元">[18]県外客月別消費構成!$D$3:$O$7</definedName>
    <definedName name="訪問回数">[15]訪問回数!$C$40:$K$75</definedName>
    <definedName name="訪問先">[15]訪問先!$D$38:$M$61</definedName>
    <definedName name="無効票4_6" localSheetId="1">#REF!</definedName>
    <definedName name="無効票4_6" localSheetId="4">#REF!</definedName>
    <definedName name="無効票4_6" localSheetId="25">#REF!</definedName>
    <definedName name="無効票4_6" localSheetId="52">#REF!</definedName>
    <definedName name="無効票4_6" localSheetId="7">#REF!</definedName>
    <definedName name="無効票4_6" localSheetId="5">#REF!</definedName>
    <definedName name="無効票4_6" localSheetId="42">#REF!</definedName>
    <definedName name="無効票4_6" localSheetId="38">#REF!</definedName>
    <definedName name="無効票4_6" localSheetId="36">#REF!</definedName>
    <definedName name="無効票4_6" localSheetId="33">#REF!</definedName>
    <definedName name="無効票4_6" localSheetId="31">#REF!</definedName>
    <definedName name="無効票4_6" localSheetId="28">#REF!</definedName>
    <definedName name="無効票4_6" localSheetId="27">#REF!</definedName>
    <definedName name="無効票4_6" localSheetId="23">#REF!</definedName>
    <definedName name="無効票4_6" localSheetId="22">#REF!</definedName>
    <definedName name="無効票4_6" localSheetId="21">#REF!</definedName>
    <definedName name="無効票4_6" localSheetId="20">#REF!</definedName>
    <definedName name="無効票4_6" localSheetId="19">#REF!</definedName>
    <definedName name="無効票4_6" localSheetId="18">#REF!</definedName>
    <definedName name="無効票4_6" localSheetId="17">#REF!</definedName>
    <definedName name="無効票4_6" localSheetId="16">#REF!</definedName>
    <definedName name="無効票4_6" localSheetId="15">#REF!</definedName>
    <definedName name="無効票4_6" localSheetId="14">#REF!</definedName>
    <definedName name="無効票4_6" localSheetId="13">#REF!</definedName>
    <definedName name="無効票4_6" localSheetId="9">#REF!</definedName>
    <definedName name="無効票4_6" localSheetId="49">#REF!</definedName>
    <definedName name="無効票4_6" localSheetId="48">#REF!</definedName>
    <definedName name="無効票4_6" localSheetId="47">#REF!</definedName>
    <definedName name="無効票4_6" localSheetId="46">#REF!</definedName>
    <definedName name="無効票4_6" localSheetId="45">#REF!</definedName>
    <definedName name="無効票4_6" localSheetId="2">#REF!</definedName>
    <definedName name="無効票4_6">#REF!</definedName>
    <definedName name="目で見る統計１" localSheetId="25">#REF!</definedName>
    <definedName name="目で見る統計１" localSheetId="52">#REF!</definedName>
    <definedName name="目で見る統計１" localSheetId="33">#REF!</definedName>
    <definedName name="目で見る統計１" localSheetId="28">#REF!</definedName>
    <definedName name="目で見る統計１" localSheetId="27">#REF!</definedName>
    <definedName name="目で見る統計１">#REF!</definedName>
    <definedName name="目で見る統計２" localSheetId="25">#REF!</definedName>
    <definedName name="目で見る統計２" localSheetId="52">#REF!</definedName>
    <definedName name="目で見る統計２" localSheetId="33">#REF!</definedName>
    <definedName name="目で見る統計２" localSheetId="28">#REF!</definedName>
    <definedName name="目で見る統計２" localSheetId="27">#REF!</definedName>
    <definedName name="目で見る統計２">#REF!</definedName>
    <definedName name="旅行携帯の推移">[15]旅行形態!$C$38:$K$63</definedName>
    <definedName name="旅行目的">[15]旅行目的!$C$39:$K$68</definedName>
    <definedName name="暦年単価貼付先">'[17]費目別単価図 推移表'!$C$80:$M$83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77" l="1"/>
  <c r="Q25" i="71" l="1"/>
  <c r="N25" i="71"/>
  <c r="K25" i="71"/>
  <c r="H25" i="71"/>
  <c r="E25" i="71"/>
  <c r="B25" i="71"/>
  <c r="Q24" i="71"/>
  <c r="N24" i="71"/>
  <c r="K24" i="71"/>
  <c r="H24" i="71"/>
  <c r="E24" i="71"/>
  <c r="B24" i="71"/>
  <c r="Q23" i="71"/>
  <c r="N23" i="71"/>
  <c r="K23" i="71"/>
  <c r="H23" i="71"/>
  <c r="E23" i="71"/>
  <c r="B23" i="71"/>
  <c r="Q17" i="71"/>
  <c r="N17" i="71"/>
  <c r="K17" i="71"/>
  <c r="H17" i="71"/>
  <c r="E17" i="71"/>
  <c r="Q16" i="71"/>
  <c r="N16" i="71"/>
  <c r="K16" i="71"/>
  <c r="H16" i="71"/>
  <c r="E16" i="71"/>
  <c r="Q15" i="71"/>
  <c r="N15" i="71"/>
  <c r="K15" i="71"/>
  <c r="H15" i="71"/>
  <c r="E15" i="71"/>
  <c r="L15" i="45" l="1"/>
  <c r="K15" i="45"/>
  <c r="J15" i="45"/>
  <c r="I15" i="45"/>
  <c r="H15" i="45"/>
  <c r="G15" i="45"/>
  <c r="F15" i="45"/>
  <c r="L12" i="45"/>
  <c r="K12" i="45"/>
  <c r="J12" i="45"/>
  <c r="I12" i="45"/>
  <c r="H12" i="45"/>
  <c r="G12" i="45"/>
  <c r="F12" i="45"/>
  <c r="G34" i="43"/>
  <c r="J30" i="43"/>
  <c r="N9" i="31" l="1"/>
  <c r="M9" i="31"/>
  <c r="L9" i="31"/>
  <c r="K9" i="31"/>
  <c r="O9" i="31"/>
  <c r="N8" i="31"/>
  <c r="M8" i="31"/>
  <c r="L8" i="31"/>
  <c r="K8" i="31"/>
  <c r="O8" i="31"/>
  <c r="E5" i="27" l="1"/>
  <c r="F5" i="27" s="1"/>
  <c r="E6" i="27"/>
  <c r="F6" i="27"/>
  <c r="E7" i="27"/>
  <c r="F7" i="27"/>
  <c r="E8" i="27"/>
  <c r="F8" i="27"/>
  <c r="E9" i="27"/>
  <c r="F9" i="27"/>
  <c r="I14" i="21"/>
  <c r="K13" i="21"/>
  <c r="I13" i="21"/>
  <c r="K12" i="21"/>
  <c r="I12" i="21"/>
  <c r="K11" i="21"/>
  <c r="I11" i="21"/>
  <c r="I14" i="10" l="1"/>
  <c r="I13" i="10"/>
  <c r="I12" i="10"/>
  <c r="I11" i="10"/>
  <c r="I10" i="10"/>
  <c r="I9" i="10"/>
  <c r="I8" i="10"/>
  <c r="I7" i="10"/>
  <c r="I6" i="10"/>
  <c r="E7" i="9"/>
</calcChain>
</file>

<file path=xl/sharedStrings.xml><?xml version="1.0" encoding="utf-8"?>
<sst xmlns="http://schemas.openxmlformats.org/spreadsheetml/2006/main" count="1442" uniqueCount="947">
  <si>
    <t>年</t>
    <rPh sb="0" eb="1">
      <t>ネン</t>
    </rPh>
    <phoneticPr fontId="2"/>
  </si>
  <si>
    <t>分類</t>
    <rPh sb="0" eb="2">
      <t>ブンルイ</t>
    </rPh>
    <phoneticPr fontId="2"/>
  </si>
  <si>
    <t>SARS</t>
    <phoneticPr fontId="2"/>
  </si>
  <si>
    <t>％</t>
    <phoneticPr fontId="2"/>
  </si>
  <si>
    <t>NA</t>
    <phoneticPr fontId="2"/>
  </si>
  <si>
    <t>NA</t>
    <phoneticPr fontId="2"/>
  </si>
  <si>
    <t>％</t>
    <phoneticPr fontId="2"/>
  </si>
  <si>
    <t>泊</t>
    <rPh sb="0" eb="1">
      <t>ハク</t>
    </rPh>
    <phoneticPr fontId="2"/>
  </si>
  <si>
    <t>ロンドン</t>
    <phoneticPr fontId="2"/>
  </si>
  <si>
    <t>中国本土</t>
    <rPh sb="0" eb="2">
      <t>チュウゴク</t>
    </rPh>
    <rPh sb="2" eb="4">
      <t>ホンド</t>
    </rPh>
    <phoneticPr fontId="2"/>
  </si>
  <si>
    <t>東京</t>
    <rPh sb="0" eb="2">
      <t>トウキョウ</t>
    </rPh>
    <phoneticPr fontId="2"/>
  </si>
  <si>
    <t>韓国</t>
    <rPh sb="0" eb="2">
      <t>カンコク</t>
    </rPh>
    <phoneticPr fontId="2"/>
  </si>
  <si>
    <t>Global Destination Cities Index 2019</t>
  </si>
  <si>
    <t>https://newsroom.mastercard.com/wp-content/uploads/2019/09/GDCI-Global-Report-FINAL-1.pdf</t>
  </si>
  <si>
    <t>人口</t>
    <rPh sb="0" eb="2">
      <t>ジンコウ</t>
    </rPh>
    <phoneticPr fontId="2"/>
  </si>
  <si>
    <t>名目GDP/人</t>
    <rPh sb="0" eb="2">
      <t>メイモク</t>
    </rPh>
    <rPh sb="6" eb="7">
      <t>ニン</t>
    </rPh>
    <phoneticPr fontId="2"/>
  </si>
  <si>
    <t>＊20823</t>
    <phoneticPr fontId="2"/>
  </si>
  <si>
    <t>北京</t>
    <rPh sb="0" eb="2">
      <t>ペキン</t>
    </rPh>
    <phoneticPr fontId="2"/>
  </si>
  <si>
    <t>***17141</t>
    <phoneticPr fontId="2"/>
  </si>
  <si>
    <t>＊22239</t>
    <phoneticPr fontId="2"/>
  </si>
  <si>
    <t>**15102</t>
    <phoneticPr fontId="2"/>
  </si>
  <si>
    <t>＊25469</t>
    <phoneticPr fontId="2"/>
  </si>
  <si>
    <t>＊37125</t>
    <phoneticPr fontId="2"/>
  </si>
  <si>
    <t>＊19687</t>
    <phoneticPr fontId="2"/>
  </si>
  <si>
    <t>＊31728</t>
    <phoneticPr fontId="2"/>
  </si>
  <si>
    <t>JOBS</t>
    <phoneticPr fontId="2"/>
  </si>
  <si>
    <t>B/A</t>
    <phoneticPr fontId="2"/>
  </si>
  <si>
    <t>千人</t>
    <rPh sb="0" eb="2">
      <t>センニン</t>
    </rPh>
    <phoneticPr fontId="2"/>
  </si>
  <si>
    <t>https://www.ustravel.org/sites/default/files/media_root/economic-impact-map/states/current/Travel_Impact_TX.pdf</t>
  </si>
  <si>
    <t>7月</t>
    <rPh sb="1" eb="2">
      <t>ガツ</t>
    </rPh>
    <phoneticPr fontId="2"/>
  </si>
  <si>
    <t>３月</t>
    <rPh sb="1" eb="2">
      <t>ガツ</t>
    </rPh>
    <phoneticPr fontId="2"/>
  </si>
  <si>
    <t>8月</t>
    <rPh sb="1" eb="2">
      <t>ツキ</t>
    </rPh>
    <phoneticPr fontId="2"/>
  </si>
  <si>
    <t>2月</t>
    <rPh sb="1" eb="2">
      <t>ガツ</t>
    </rPh>
    <phoneticPr fontId="2"/>
  </si>
  <si>
    <t>6月</t>
    <rPh sb="1" eb="2">
      <t>ガツ</t>
    </rPh>
    <phoneticPr fontId="2"/>
  </si>
  <si>
    <t>1月</t>
    <rPh sb="1" eb="2">
      <t>ガツ</t>
    </rPh>
    <phoneticPr fontId="2"/>
  </si>
  <si>
    <t>3月</t>
    <rPh sb="1" eb="2">
      <t>ガツ</t>
    </rPh>
    <phoneticPr fontId="2"/>
  </si>
  <si>
    <t>１月</t>
    <rPh sb="1" eb="2">
      <t>ガツ</t>
    </rPh>
    <phoneticPr fontId="2"/>
  </si>
  <si>
    <t>〇</t>
    <phoneticPr fontId="17"/>
  </si>
  <si>
    <t>〇</t>
    <phoneticPr fontId="17"/>
  </si>
  <si>
    <t>×</t>
    <phoneticPr fontId="17"/>
  </si>
  <si>
    <t>×</t>
    <phoneticPr fontId="17"/>
  </si>
  <si>
    <t>〇</t>
    <phoneticPr fontId="17"/>
  </si>
  <si>
    <t>―</t>
    <phoneticPr fontId="17"/>
  </si>
  <si>
    <t>―</t>
    <phoneticPr fontId="17"/>
  </si>
  <si>
    <t>―</t>
    <phoneticPr fontId="17"/>
  </si>
  <si>
    <t>VFR</t>
  </si>
  <si>
    <t>宿泊数</t>
    <rPh sb="0" eb="2">
      <t>シュクハク</t>
    </rPh>
    <rPh sb="2" eb="3">
      <t>スウ</t>
    </rPh>
    <phoneticPr fontId="2"/>
  </si>
  <si>
    <t>総計</t>
    <rPh sb="0" eb="2">
      <t>ソウケイ</t>
    </rPh>
    <phoneticPr fontId="2"/>
  </si>
  <si>
    <t>https://data.london.gov.uk/dataset/number-international-visitors-london</t>
    <phoneticPr fontId="2"/>
  </si>
  <si>
    <t>NA</t>
    <phoneticPr fontId="2"/>
  </si>
  <si>
    <t>NA</t>
    <phoneticPr fontId="2"/>
  </si>
  <si>
    <t>https://worldheritagesite.xyz/ranking/ranking-2/</t>
  </si>
  <si>
    <t>合計</t>
  </si>
  <si>
    <r>
      <rPr>
        <sz val="11"/>
        <color theme="1"/>
        <rFont val="ＭＳ 明朝"/>
        <family val="1"/>
        <charset val="128"/>
      </rPr>
      <t>遊覧</t>
    </r>
  </si>
  <si>
    <r>
      <rPr>
        <sz val="11"/>
        <color theme="1"/>
        <rFont val="ＭＳ 明朝"/>
        <family val="1"/>
        <charset val="128"/>
      </rPr>
      <t>観光</t>
    </r>
  </si>
  <si>
    <r>
      <t>1879</t>
    </r>
    <r>
      <rPr>
        <sz val="11"/>
        <color theme="1"/>
        <rFont val="ＭＳ 明朝"/>
        <family val="1"/>
        <charset val="128"/>
      </rPr>
      <t>～</t>
    </r>
    <r>
      <rPr>
        <sz val="11"/>
        <color theme="1"/>
        <rFont val="Times New Roman"/>
        <family val="1"/>
      </rPr>
      <t>1900</t>
    </r>
  </si>
  <si>
    <r>
      <t>1901</t>
    </r>
    <r>
      <rPr>
        <sz val="11"/>
        <color theme="1"/>
        <rFont val="ＭＳ 明朝"/>
        <family val="1"/>
        <charset val="128"/>
      </rPr>
      <t>～</t>
    </r>
    <r>
      <rPr>
        <sz val="11"/>
        <color theme="1"/>
        <rFont val="Times New Roman"/>
        <family val="1"/>
      </rPr>
      <t>1910</t>
    </r>
  </si>
  <si>
    <r>
      <t>1911</t>
    </r>
    <r>
      <rPr>
        <sz val="11"/>
        <color theme="1"/>
        <rFont val="ＭＳ 明朝"/>
        <family val="1"/>
        <charset val="128"/>
      </rPr>
      <t>～</t>
    </r>
    <r>
      <rPr>
        <sz val="11"/>
        <color theme="1"/>
        <rFont val="Times New Roman"/>
        <family val="1"/>
      </rPr>
      <t>1920</t>
    </r>
  </si>
  <si>
    <r>
      <t>1921</t>
    </r>
    <r>
      <rPr>
        <sz val="11"/>
        <color theme="1"/>
        <rFont val="ＭＳ 明朝"/>
        <family val="1"/>
        <charset val="128"/>
      </rPr>
      <t>～</t>
    </r>
    <r>
      <rPr>
        <sz val="11"/>
        <color theme="1"/>
        <rFont val="Times New Roman"/>
        <family val="1"/>
      </rPr>
      <t>1930</t>
    </r>
  </si>
  <si>
    <r>
      <t>1931</t>
    </r>
    <r>
      <rPr>
        <sz val="11"/>
        <color theme="1"/>
        <rFont val="ＭＳ 明朝"/>
        <family val="1"/>
        <charset val="128"/>
      </rPr>
      <t>～</t>
    </r>
    <r>
      <rPr>
        <sz val="11"/>
        <color theme="1"/>
        <rFont val="Times New Roman"/>
        <family val="1"/>
      </rPr>
      <t>1945</t>
    </r>
  </si>
  <si>
    <r>
      <t>1946</t>
    </r>
    <r>
      <rPr>
        <sz val="11"/>
        <color theme="1"/>
        <rFont val="ＭＳ 明朝"/>
        <family val="1"/>
        <charset val="128"/>
      </rPr>
      <t>～</t>
    </r>
    <r>
      <rPr>
        <sz val="11"/>
        <color theme="1"/>
        <rFont val="Times New Roman"/>
        <family val="1"/>
      </rPr>
      <t>1989</t>
    </r>
  </si>
  <si>
    <t>「遊覧」を収録　『語彙』</t>
    <phoneticPr fontId="2"/>
  </si>
  <si>
    <t>「旅」と「遊覧」を区別する『言海』</t>
    <phoneticPr fontId="2"/>
  </si>
  <si>
    <t>「観光」を収録　『辞林』</t>
    <phoneticPr fontId="2"/>
  </si>
  <si>
    <r>
      <t>tourist</t>
    </r>
    <r>
      <rPr>
        <sz val="10.5"/>
        <color theme="1"/>
        <rFont val="ＭＳ 明朝"/>
        <family val="1"/>
        <charset val="128"/>
      </rPr>
      <t>（観光客）収録　『模範英和辞典』</t>
    </r>
    <phoneticPr fontId="2"/>
  </si>
  <si>
    <r>
      <t>tour</t>
    </r>
    <r>
      <rPr>
        <sz val="10.5"/>
        <color theme="1"/>
        <rFont val="ＭＳ 明朝"/>
        <family val="1"/>
        <charset val="128"/>
      </rPr>
      <t>（観光旅行）（『新英和大辞典』）</t>
    </r>
  </si>
  <si>
    <t>「遊覧」「観光」収録『新編大言海』</t>
    <phoneticPr fontId="2"/>
  </si>
  <si>
    <t>ツウリスト（観光客）『明解国語辞典』</t>
    <phoneticPr fontId="2"/>
  </si>
  <si>
    <t>表４－１　　　　　　　国宝・重要文化財の東京一極集中</t>
    <rPh sb="0" eb="1">
      <t>ヒョウ</t>
    </rPh>
    <rPh sb="11" eb="13">
      <t>コクホウ</t>
    </rPh>
    <rPh sb="14" eb="16">
      <t>ジュウヨウ</t>
    </rPh>
    <rPh sb="16" eb="19">
      <t>ブンカザイ</t>
    </rPh>
    <rPh sb="20" eb="22">
      <t>トウキョウ</t>
    </rPh>
    <rPh sb="22" eb="24">
      <t>イッキョク</t>
    </rPh>
    <rPh sb="24" eb="26">
      <t>シュウチュウ</t>
    </rPh>
    <phoneticPr fontId="2"/>
  </si>
  <si>
    <t>都府県</t>
    <rPh sb="0" eb="3">
      <t>トフケン</t>
    </rPh>
    <phoneticPr fontId="2"/>
  </si>
  <si>
    <t>国宝</t>
    <rPh sb="0" eb="2">
      <t>コクホウ</t>
    </rPh>
    <phoneticPr fontId="2"/>
  </si>
  <si>
    <t>重要文化財</t>
    <rPh sb="0" eb="2">
      <t>ジュウヨウ</t>
    </rPh>
    <rPh sb="2" eb="4">
      <t>ブンカ</t>
    </rPh>
    <rPh sb="4" eb="5">
      <t>ザイ</t>
    </rPh>
    <phoneticPr fontId="2"/>
  </si>
  <si>
    <t>美　術　工　芸　品</t>
  </si>
  <si>
    <t>建　造　物</t>
  </si>
  <si>
    <t>計</t>
  </si>
  <si>
    <t>東　京</t>
    <phoneticPr fontId="17"/>
  </si>
  <si>
    <t>神奈川</t>
  </si>
  <si>
    <t>千　葉</t>
    <phoneticPr fontId="17"/>
  </si>
  <si>
    <t>埼　玉</t>
    <phoneticPr fontId="17"/>
  </si>
  <si>
    <t>京　都</t>
    <phoneticPr fontId="17"/>
  </si>
  <si>
    <t>大　阪</t>
    <phoneticPr fontId="17"/>
  </si>
  <si>
    <t>兵　庫</t>
    <phoneticPr fontId="17"/>
  </si>
  <si>
    <t>奈　良</t>
    <phoneticPr fontId="17"/>
  </si>
  <si>
    <t>出典：文化庁、国指定等文化財データベース、http://kunishitei.bunka.go.jp/bsys/index_pc.asp</t>
    <rPh sb="0" eb="2">
      <t>シュッテン</t>
    </rPh>
    <rPh sb="3" eb="6">
      <t>ブンカチョウ</t>
    </rPh>
    <rPh sb="7" eb="8">
      <t>クニ</t>
    </rPh>
    <rPh sb="8" eb="10">
      <t>シテイ</t>
    </rPh>
    <rPh sb="10" eb="11">
      <t>トウ</t>
    </rPh>
    <rPh sb="11" eb="14">
      <t>ブンカザイ</t>
    </rPh>
    <phoneticPr fontId="2"/>
  </si>
  <si>
    <t>注　建造物の棟数は計に算入されていない。</t>
    <rPh sb="0" eb="1">
      <t>チュウ</t>
    </rPh>
    <phoneticPr fontId="17"/>
  </si>
  <si>
    <r>
      <rPr>
        <sz val="11"/>
        <color theme="1"/>
        <rFont val="ＭＳ 明朝"/>
        <family val="1"/>
        <charset val="128"/>
      </rPr>
      <t>年</t>
    </r>
    <rPh sb="0" eb="1">
      <t>ネン</t>
    </rPh>
    <phoneticPr fontId="2"/>
  </si>
  <si>
    <t>西暦</t>
    <rPh sb="0" eb="2">
      <t>セイレキ</t>
    </rPh>
    <phoneticPr fontId="2"/>
  </si>
  <si>
    <t>GDP</t>
    <phoneticPr fontId="2"/>
  </si>
  <si>
    <t>Gaming expense</t>
    <phoneticPr fontId="2"/>
  </si>
  <si>
    <t>other　expence</t>
    <phoneticPr fontId="2"/>
  </si>
  <si>
    <t>Gambling Tax</t>
    <phoneticPr fontId="2"/>
  </si>
  <si>
    <t>Tourism Tax</t>
    <phoneticPr fontId="2"/>
  </si>
  <si>
    <t>3940(53%)</t>
    <phoneticPr fontId="2"/>
  </si>
  <si>
    <t>3580(48%)</t>
    <phoneticPr fontId="2"/>
  </si>
  <si>
    <t>3071(53%)</t>
    <phoneticPr fontId="2"/>
  </si>
  <si>
    <t>2932(51%)</t>
    <phoneticPr fontId="2"/>
  </si>
  <si>
    <t>2293(54%)</t>
    <phoneticPr fontId="2"/>
  </si>
  <si>
    <t> 450,144</t>
  </si>
  <si>
    <t>マイアミ</t>
    <phoneticPr fontId="2"/>
  </si>
  <si>
    <t> 533,390</t>
  </si>
  <si>
    <t>ヒューストン</t>
    <phoneticPr fontId="2"/>
  </si>
  <si>
    <t>ダラス</t>
    <phoneticPr fontId="2"/>
  </si>
  <si>
    <t>migration</t>
    <phoneticPr fontId="2"/>
  </si>
  <si>
    <r>
      <t>Source: 1990, 2000 and 2010 decennial Census </t>
    </r>
    <r>
      <rPr>
        <vertAlign val="superscript"/>
        <sz val="7"/>
        <color rgb="FF0B0080"/>
        <rFont val="Arial"/>
        <family val="2"/>
      </rPr>
      <t>[134]</t>
    </r>
    <r>
      <rPr>
        <sz val="8"/>
        <color rgb="FF222222"/>
        <rFont val="Arial"/>
        <family val="2"/>
      </rPr>
      <t> and 2017 American Community Survey</t>
    </r>
    <r>
      <rPr>
        <vertAlign val="superscript"/>
        <sz val="7"/>
        <color rgb="FF0B0080"/>
        <rFont val="Arial"/>
        <family val="2"/>
      </rPr>
      <t>[135]</t>
    </r>
  </si>
  <si>
    <t>全移民数</t>
    <rPh sb="0" eb="1">
      <t>ゼン</t>
    </rPh>
    <rPh sb="1" eb="3">
      <t>イミン</t>
    </rPh>
    <rPh sb="3" eb="4">
      <t>スウ</t>
    </rPh>
    <phoneticPr fontId="2"/>
  </si>
  <si>
    <t>ラテンアメリカ系</t>
    <rPh sb="7" eb="8">
      <t>ケイ</t>
    </rPh>
    <phoneticPr fontId="2"/>
  </si>
  <si>
    <t>グアテマラ</t>
    <phoneticPr fontId="2"/>
  </si>
  <si>
    <t>ドミニカ共和国</t>
    <rPh sb="4" eb="6">
      <t>キョウワ</t>
    </rPh>
    <rPh sb="6" eb="7">
      <t>コク</t>
    </rPh>
    <phoneticPr fontId="2"/>
  </si>
  <si>
    <t>キューバ</t>
    <phoneticPr fontId="2"/>
  </si>
  <si>
    <r>
      <rPr>
        <sz val="11"/>
        <color theme="1"/>
        <rFont val="ＭＳ 明朝"/>
        <family val="1"/>
        <charset val="128"/>
      </rPr>
      <t>出典：</t>
    </r>
    <r>
      <rPr>
        <sz val="11"/>
        <color theme="1"/>
        <rFont val="Times New Roman"/>
        <family val="1"/>
      </rPr>
      <t>StatChat</t>
    </r>
    <rPh sb="0" eb="2">
      <t>シュッテン</t>
    </rPh>
    <phoneticPr fontId="2"/>
  </si>
  <si>
    <t>ベトナム</t>
    <phoneticPr fontId="2"/>
  </si>
  <si>
    <r>
      <rPr>
        <sz val="11"/>
        <color theme="1"/>
        <rFont val="ＭＳ 明朝"/>
        <family val="1"/>
        <charset val="128"/>
      </rPr>
      <t>ワシントン</t>
    </r>
    <phoneticPr fontId="2"/>
  </si>
  <si>
    <t>エルサルバドル</t>
    <phoneticPr fontId="2"/>
  </si>
  <si>
    <r>
      <t>NYC</t>
    </r>
    <r>
      <rPr>
        <sz val="11"/>
        <color theme="1"/>
        <rFont val="ＭＳ 明朝"/>
        <family val="1"/>
        <charset val="128"/>
      </rPr>
      <t>（マンハッタン）</t>
    </r>
    <phoneticPr fontId="2"/>
  </si>
  <si>
    <t>フィリピン</t>
    <phoneticPr fontId="2"/>
  </si>
  <si>
    <r>
      <rPr>
        <sz val="11"/>
        <color theme="1"/>
        <rFont val="ＭＳ 明朝"/>
        <family val="1"/>
        <charset val="128"/>
      </rPr>
      <t>マイアミ</t>
    </r>
    <phoneticPr fontId="2"/>
  </si>
  <si>
    <t>インド</t>
    <phoneticPr fontId="2"/>
  </si>
  <si>
    <r>
      <rPr>
        <sz val="11"/>
        <color theme="1"/>
        <rFont val="ＭＳ 明朝"/>
        <family val="1"/>
        <charset val="128"/>
      </rPr>
      <t>シカゴ</t>
    </r>
    <phoneticPr fontId="2"/>
  </si>
  <si>
    <r>
      <rPr>
        <sz val="11"/>
        <color theme="1"/>
        <rFont val="ＭＳ 明朝"/>
        <family val="1"/>
        <charset val="128"/>
      </rPr>
      <t>ロサンジェルス</t>
    </r>
    <phoneticPr fontId="2"/>
  </si>
  <si>
    <t>メキシコ</t>
    <phoneticPr fontId="2"/>
  </si>
  <si>
    <r>
      <t>international migration</t>
    </r>
    <r>
      <rPr>
        <sz val="11"/>
        <color theme="1"/>
        <rFont val="ＭＳ 明朝"/>
        <family val="1"/>
        <charset val="128"/>
      </rPr>
      <t>の増加数</t>
    </r>
    <rPh sb="24" eb="27">
      <t>ゾウカスウ</t>
    </rPh>
    <phoneticPr fontId="2"/>
  </si>
  <si>
    <r>
      <t>domestic migration</t>
    </r>
    <r>
      <rPr>
        <sz val="11"/>
        <color theme="1"/>
        <rFont val="ＭＳ 明朝"/>
        <family val="1"/>
        <charset val="128"/>
      </rPr>
      <t>の減少数</t>
    </r>
    <rPh sb="19" eb="21">
      <t>ゲンショウ</t>
    </rPh>
    <rPh sb="21" eb="22">
      <t>カズ</t>
    </rPh>
    <phoneticPr fontId="2"/>
  </si>
  <si>
    <r>
      <t>2010/2015</t>
    </r>
    <r>
      <rPr>
        <sz val="11"/>
        <color theme="1"/>
        <rFont val="ＭＳ 明朝"/>
        <family val="1"/>
        <charset val="128"/>
      </rPr>
      <t>　　　人口変化数</t>
    </r>
    <rPh sb="12" eb="14">
      <t>ジンコウ</t>
    </rPh>
    <rPh sb="14" eb="16">
      <t>ヘンカ</t>
    </rPh>
    <rPh sb="16" eb="17">
      <t>スウ</t>
    </rPh>
    <phoneticPr fontId="2"/>
  </si>
  <si>
    <r>
      <t>2015</t>
    </r>
    <r>
      <rPr>
        <sz val="11"/>
        <color rgb="FFFF0000"/>
        <rFont val="ＭＳ 明朝"/>
        <family val="1"/>
        <charset val="128"/>
      </rPr>
      <t>年　　　　　人口</t>
    </r>
    <rPh sb="4" eb="5">
      <t>ネン</t>
    </rPh>
    <rPh sb="10" eb="12">
      <t>ジンコウ</t>
    </rPh>
    <phoneticPr fontId="2"/>
  </si>
  <si>
    <r>
      <rPr>
        <sz val="11"/>
        <color theme="1"/>
        <rFont val="ＭＳ 明朝"/>
        <family val="1"/>
        <charset val="128"/>
      </rPr>
      <t>都市・地区名</t>
    </r>
    <rPh sb="0" eb="2">
      <t>トシ</t>
    </rPh>
    <rPh sb="3" eb="5">
      <t>チク</t>
    </rPh>
    <rPh sb="5" eb="6">
      <t>メイ</t>
    </rPh>
    <phoneticPr fontId="2"/>
  </si>
  <si>
    <r>
      <t>6%</t>
    </r>
    <r>
      <rPr>
        <sz val="6"/>
        <color theme="1"/>
        <rFont val="ＭＳ Ｐゴシック"/>
        <family val="3"/>
        <charset val="128"/>
        <scheme val="minor"/>
      </rPr>
      <t>(2013年）</t>
    </r>
    <rPh sb="7" eb="8">
      <t>ネン</t>
    </rPh>
    <phoneticPr fontId="2"/>
  </si>
  <si>
    <t>UNWTO　eLibrary</t>
    <phoneticPr fontId="2"/>
  </si>
  <si>
    <t>VFN</t>
  </si>
  <si>
    <t>THSR</t>
  </si>
  <si>
    <t>TFR</t>
  </si>
  <si>
    <t>TCEN</t>
  </si>
  <si>
    <t>TFN</t>
  </si>
  <si>
    <t>TCER</t>
  </si>
  <si>
    <t>THSN</t>
  </si>
  <si>
    <t>Japan</t>
  </si>
  <si>
    <t>India</t>
  </si>
  <si>
    <r>
      <t>1238.0</t>
    </r>
    <r>
      <rPr>
        <sz val="11"/>
        <color theme="1"/>
        <rFont val="ＭＳ Ｐ明朝"/>
        <family val="1"/>
        <charset val="128"/>
      </rPr>
      <t>（</t>
    </r>
    <r>
      <rPr>
        <sz val="11"/>
        <color theme="1"/>
        <rFont val="Times New Roman"/>
        <family val="1"/>
      </rPr>
      <t>163.7</t>
    </r>
    <r>
      <rPr>
        <sz val="11"/>
        <color theme="1"/>
        <rFont val="ＭＳ Ｐ明朝"/>
        <family val="1"/>
        <charset val="128"/>
      </rPr>
      <t>）</t>
    </r>
    <phoneticPr fontId="2"/>
  </si>
  <si>
    <t>NA</t>
    <phoneticPr fontId="2"/>
  </si>
  <si>
    <t>パリ</t>
    <phoneticPr fontId="2"/>
  </si>
  <si>
    <t>ニューヨーク</t>
    <phoneticPr fontId="2"/>
  </si>
  <si>
    <t>＄</t>
    <phoneticPr fontId="2"/>
  </si>
  <si>
    <t>58890(2016)</t>
    <phoneticPr fontId="2"/>
  </si>
  <si>
    <r>
      <rPr>
        <sz val="11"/>
        <color theme="1"/>
        <rFont val="ＭＳ Ｐ明朝"/>
        <family val="1"/>
        <charset val="128"/>
      </rPr>
      <t>€</t>
    </r>
    <r>
      <rPr>
        <sz val="11"/>
        <color theme="1"/>
        <rFont val="ＭＳ 明朝"/>
        <family val="1"/>
        <charset val="128"/>
      </rPr>
      <t>54600(2017)</t>
    </r>
    <phoneticPr fontId="2"/>
  </si>
  <si>
    <t>73508(2012年実質）</t>
    <rPh sb="10" eb="11">
      <t>ネン</t>
    </rPh>
    <rPh sb="11" eb="13">
      <t>ジッシツ</t>
    </rPh>
    <phoneticPr fontId="2"/>
  </si>
  <si>
    <t>70309(2017)</t>
    <phoneticPr fontId="2"/>
  </si>
  <si>
    <t>経済効果</t>
    <rPh sb="0" eb="2">
      <t>ケイザイ</t>
    </rPh>
    <rPh sb="2" eb="4">
      <t>コウカ</t>
    </rPh>
    <phoneticPr fontId="2"/>
  </si>
  <si>
    <t>総消費額</t>
    <rPh sb="0" eb="1">
      <t>ソウ</t>
    </rPh>
    <rPh sb="1" eb="3">
      <t>ショウヒ</t>
    </rPh>
    <rPh sb="3" eb="4">
      <t>ガク</t>
    </rPh>
    <phoneticPr fontId="2"/>
  </si>
  <si>
    <t>十億</t>
    <rPh sb="0" eb="1">
      <t>ジュウ</t>
    </rPh>
    <rPh sb="1" eb="2">
      <t>オク</t>
    </rPh>
    <phoneticPr fontId="2"/>
  </si>
  <si>
    <t>54.98(日帰り含む）</t>
    <rPh sb="6" eb="8">
      <t>ヒガエ</t>
    </rPh>
    <rPh sb="9" eb="10">
      <t>フク</t>
    </rPh>
    <phoneticPr fontId="2"/>
  </si>
  <si>
    <t>職業創出</t>
    <rPh sb="0" eb="2">
      <t>ショクギョウ</t>
    </rPh>
    <rPh sb="2" eb="4">
      <t>ソウシュツ</t>
    </rPh>
    <phoneticPr fontId="2"/>
  </si>
  <si>
    <t>JOBS</t>
    <phoneticPr fontId="2"/>
  </si>
  <si>
    <t>853997(2017)</t>
    <phoneticPr fontId="2"/>
  </si>
  <si>
    <t>海外観光客</t>
    <rPh sb="0" eb="2">
      <t>カイガイ</t>
    </rPh>
    <rPh sb="2" eb="5">
      <t>カンコウキャク</t>
    </rPh>
    <phoneticPr fontId="2"/>
  </si>
  <si>
    <t>訪問客数</t>
    <rPh sb="0" eb="3">
      <t>ホウモンキャク</t>
    </rPh>
    <rPh sb="3" eb="4">
      <t>スウ</t>
    </rPh>
    <phoneticPr fontId="2"/>
  </si>
  <si>
    <t>百万</t>
    <rPh sb="0" eb="2">
      <t>ヒャクマン</t>
    </rPh>
    <phoneticPr fontId="2"/>
  </si>
  <si>
    <t>4(香港等含む)</t>
    <rPh sb="2" eb="4">
      <t>ホンコン</t>
    </rPh>
    <rPh sb="4" eb="5">
      <t>トウ</t>
    </rPh>
    <rPh sb="5" eb="6">
      <t>フク</t>
    </rPh>
    <phoneticPr fontId="2"/>
  </si>
  <si>
    <t>日数</t>
    <rPh sb="0" eb="2">
      <t>ニッスウ</t>
    </rPh>
    <phoneticPr fontId="2"/>
  </si>
  <si>
    <t>総消費額</t>
    <rPh sb="0" eb="1">
      <t>ソウ</t>
    </rPh>
    <rPh sb="1" eb="4">
      <t>ショウヒガク</t>
    </rPh>
    <phoneticPr fontId="2"/>
  </si>
  <si>
    <t>一人当たり</t>
    <rPh sb="0" eb="2">
      <t>ヒトリ</t>
    </rPh>
    <rPh sb="2" eb="3">
      <t>ア</t>
    </rPh>
    <phoneticPr fontId="2"/>
  </si>
  <si>
    <t>$</t>
    <phoneticPr fontId="2"/>
  </si>
  <si>
    <t>￡646</t>
    <phoneticPr fontId="2"/>
  </si>
  <si>
    <t>国内観光客</t>
    <rPh sb="0" eb="2">
      <t>コクナイ</t>
    </rPh>
    <rPh sb="2" eb="5">
      <t>カンコウキャク</t>
    </rPh>
    <phoneticPr fontId="2"/>
  </si>
  <si>
    <t>百万人</t>
    <rPh sb="0" eb="2">
      <t>ヒャクマン</t>
    </rPh>
    <rPh sb="2" eb="3">
      <t>ニン</t>
    </rPh>
    <phoneticPr fontId="2"/>
  </si>
  <si>
    <t>うち域内</t>
    <rPh sb="2" eb="4">
      <t>イキナイ</t>
    </rPh>
    <phoneticPr fontId="2"/>
  </si>
  <si>
    <t>18.704(Metro）</t>
    <phoneticPr fontId="2"/>
  </si>
  <si>
    <t>10.415（都民）</t>
    <rPh sb="7" eb="8">
      <t>ト</t>
    </rPh>
    <rPh sb="8" eb="9">
      <t>ミン</t>
    </rPh>
    <phoneticPr fontId="2"/>
  </si>
  <si>
    <t>百万$</t>
    <rPh sb="0" eb="2">
      <t>ヒャクマン</t>
    </rPh>
    <phoneticPr fontId="2"/>
  </si>
  <si>
    <t>＄</t>
    <phoneticPr fontId="2"/>
  </si>
  <si>
    <t>出典　1ドル110円、1元0.145ドル換算</t>
    <rPh sb="0" eb="2">
      <t>シュッテン</t>
    </rPh>
    <rPh sb="9" eb="10">
      <t>エン</t>
    </rPh>
    <rPh sb="12" eb="13">
      <t>ゲン</t>
    </rPh>
    <rPh sb="20" eb="22">
      <t>カンザン</t>
    </rPh>
    <phoneticPr fontId="2"/>
  </si>
  <si>
    <t>ロンドン：https://data.london.gov.uk/dataset/number-international-visitors-london</t>
    <phoneticPr fontId="2"/>
  </si>
  <si>
    <t>北京：http://202.96.40.155/nj/main/2019-tjnj/zk/indexeh.htm</t>
    <rPh sb="0" eb="2">
      <t>ペキン</t>
    </rPh>
    <phoneticPr fontId="2"/>
  </si>
  <si>
    <t>東京：平成30年訪都旅行者数等実態調査</t>
    <rPh sb="0" eb="2">
      <t>トウキョウ</t>
    </rPh>
    <phoneticPr fontId="2"/>
  </si>
  <si>
    <t>ニューヨーク：https://www.baruch.cuny.edu/nycdata/tourism/visitors.html　パリ：Paris Region Key Figures 2020</t>
    <phoneticPr fontId="2"/>
  </si>
  <si>
    <t>表3-　　　大都市の国内・国際観光客（tourist）比較(2018)</t>
    <rPh sb="0" eb="1">
      <t>ヒョウ</t>
    </rPh>
    <rPh sb="6" eb="9">
      <t>ダイトシ</t>
    </rPh>
    <rPh sb="10" eb="12">
      <t>コクナイ</t>
    </rPh>
    <rPh sb="13" eb="15">
      <t>コクサイ</t>
    </rPh>
    <rPh sb="15" eb="17">
      <t>カンコウ</t>
    </rPh>
    <rPh sb="17" eb="18">
      <t>キャク</t>
    </rPh>
    <rPh sb="27" eb="29">
      <t>ヒカク</t>
    </rPh>
    <phoneticPr fontId="2"/>
  </si>
  <si>
    <t>表　ハワイと沖縄、北海道の所得の伸び</t>
    <rPh sb="0" eb="1">
      <t>ヒョウ</t>
    </rPh>
    <rPh sb="6" eb="8">
      <t>オキナワ</t>
    </rPh>
    <rPh sb="9" eb="12">
      <t>ホッカイドウ</t>
    </rPh>
    <rPh sb="13" eb="15">
      <t>ショトク</t>
    </rPh>
    <rPh sb="16" eb="17">
      <t>ノ</t>
    </rPh>
    <phoneticPr fontId="2"/>
  </si>
  <si>
    <t>北海道</t>
  </si>
  <si>
    <t>名目　千円</t>
    <rPh sb="0" eb="2">
      <t>メイモク</t>
    </rPh>
    <rPh sb="3" eb="5">
      <t>センエン</t>
    </rPh>
    <phoneticPr fontId="2"/>
  </si>
  <si>
    <t>沖縄県</t>
  </si>
  <si>
    <t>ハワイ州</t>
    <rPh sb="3" eb="4">
      <t>シュウ</t>
    </rPh>
    <phoneticPr fontId="2"/>
  </si>
  <si>
    <t>実質（2009年）</t>
    <rPh sb="0" eb="2">
      <t>ジッシツ</t>
    </rPh>
    <rPh sb="7" eb="8">
      <t>ネン</t>
    </rPh>
    <phoneticPr fontId="2"/>
  </si>
  <si>
    <t>名目　ドル</t>
    <rPh sb="0" eb="2">
      <t>メイモク</t>
    </rPh>
    <phoneticPr fontId="2"/>
  </si>
  <si>
    <t>北海道名目総生産</t>
    <rPh sb="0" eb="3">
      <t>ホッカイドウ</t>
    </rPh>
    <rPh sb="3" eb="5">
      <t>メイモク</t>
    </rPh>
    <rPh sb="5" eb="8">
      <t>ソウセイサン</t>
    </rPh>
    <phoneticPr fontId="2"/>
  </si>
  <si>
    <t>北海道人口</t>
    <rPh sb="0" eb="3">
      <t>ホッカイドウ</t>
    </rPh>
    <rPh sb="3" eb="5">
      <t>ジンコウ</t>
    </rPh>
    <phoneticPr fontId="2"/>
  </si>
  <si>
    <t>沖縄名目総生産</t>
    <rPh sb="0" eb="2">
      <t>オキナワ</t>
    </rPh>
    <rPh sb="2" eb="4">
      <t>メイモク</t>
    </rPh>
    <rPh sb="4" eb="7">
      <t>ソウセイサン</t>
    </rPh>
    <phoneticPr fontId="2"/>
  </si>
  <si>
    <t>沖縄人口</t>
    <rPh sb="0" eb="2">
      <t>オキナワ</t>
    </rPh>
    <rPh sb="2" eb="4">
      <t>ジンコウ</t>
    </rPh>
    <phoneticPr fontId="2"/>
  </si>
  <si>
    <t>出典：内閣府統計表、DATA　HAWAII　GOV(名目）、DEPARTMENT Of HAWAII(実質）　</t>
    <rPh sb="0" eb="2">
      <t>シュッテン</t>
    </rPh>
    <rPh sb="3" eb="5">
      <t>ナイカク</t>
    </rPh>
    <rPh sb="5" eb="6">
      <t>フ</t>
    </rPh>
    <rPh sb="6" eb="8">
      <t>トウケイ</t>
    </rPh>
    <rPh sb="8" eb="9">
      <t>ヒョウ</t>
    </rPh>
    <phoneticPr fontId="2"/>
  </si>
  <si>
    <t>年</t>
    <rPh sb="0" eb="1">
      <t>ネン</t>
    </rPh>
    <phoneticPr fontId="17"/>
  </si>
  <si>
    <t>*</t>
  </si>
  <si>
    <t>1942-1945</t>
  </si>
  <si>
    <r>
      <rPr>
        <sz val="10"/>
        <rFont val="ＭＳ 明朝"/>
        <family val="1"/>
        <charset val="128"/>
      </rPr>
      <t>中止</t>
    </r>
    <rPh sb="0" eb="2">
      <t>チュウシ</t>
    </rPh>
    <phoneticPr fontId="17"/>
  </si>
  <si>
    <t>西暦</t>
    <rPh sb="0" eb="2">
      <t>セイレキ</t>
    </rPh>
    <phoneticPr fontId="42"/>
  </si>
  <si>
    <t>Betting Taxes</t>
  </si>
  <si>
    <t>Tourism Receipts Statistics</t>
  </si>
  <si>
    <t>Place of Residence</t>
  </si>
  <si>
    <t>Tourism Receipts Per Capita Expenditure (S$)</t>
  </si>
  <si>
    <t>Tourism Receipts (S$ Million)</t>
  </si>
  <si>
    <t>China</t>
  </si>
  <si>
    <t>Indonesia</t>
  </si>
  <si>
    <t>Malaysia</t>
  </si>
  <si>
    <t>USA</t>
  </si>
  <si>
    <t>Australia</t>
  </si>
  <si>
    <t>Total</t>
    <phoneticPr fontId="42"/>
  </si>
  <si>
    <r>
      <t>うち　Sightseeing, Entertainment &amp; Gaming</t>
    </r>
    <r>
      <rPr>
        <vertAlign val="superscript"/>
        <sz val="6"/>
        <color theme="1"/>
        <rFont val="ＭＳ 明朝"/>
        <family val="1"/>
        <charset val="128"/>
      </rPr>
      <t xml:space="preserve"> </t>
    </r>
    <phoneticPr fontId="42"/>
  </si>
  <si>
    <t>Source:</t>
  </si>
  <si>
    <t>Overseas Visitors Survey</t>
  </si>
  <si>
    <t>Data accurate as of: 15 Oct 2019</t>
  </si>
  <si>
    <t>Notes:</t>
  </si>
  <si>
    <t>1. Sightseeing, Entertainment &amp; Gaming expenditure has been excluded from tourism receipts in the place of residence breakdown due to commercial sensitivity.
2. STB reviewed the methodology for data collection and computation of tourism receipts so as to better capture tourism performance. On 12 February 2018, Tourism Receipts from 2016 onwards have been updated based on the revised methodology. Comparison of data before and after 2016 is not recommended.</t>
  </si>
  <si>
    <t>来訪者居住地</t>
    <rPh sb="0" eb="3">
      <t>ライホウシャ</t>
    </rPh>
    <rPh sb="3" eb="6">
      <t>キョジュウチ</t>
    </rPh>
    <phoneticPr fontId="42"/>
  </si>
  <si>
    <t>観光、カジノを除く旅行額(S$百万)</t>
    <rPh sb="0" eb="2">
      <t>カンコウ</t>
    </rPh>
    <rPh sb="7" eb="8">
      <t>ノゾ</t>
    </rPh>
    <rPh sb="9" eb="11">
      <t>リョコウ</t>
    </rPh>
    <rPh sb="11" eb="12">
      <t>ガク</t>
    </rPh>
    <rPh sb="15" eb="17">
      <t>ヒャクマン</t>
    </rPh>
    <phoneticPr fontId="42"/>
  </si>
  <si>
    <t>一人当旅行支払額（S$）</t>
    <rPh sb="0" eb="2">
      <t>ヒトリ</t>
    </rPh>
    <rPh sb="2" eb="3">
      <t>ア</t>
    </rPh>
    <rPh sb="3" eb="5">
      <t>リョコウ</t>
    </rPh>
    <rPh sb="5" eb="7">
      <t>シハライ</t>
    </rPh>
    <rPh sb="7" eb="8">
      <t>ガク</t>
    </rPh>
    <phoneticPr fontId="42"/>
  </si>
  <si>
    <t>中国本土</t>
    <rPh sb="0" eb="2">
      <t>チュウゴク</t>
    </rPh>
    <rPh sb="2" eb="4">
      <t>ホンド</t>
    </rPh>
    <phoneticPr fontId="42"/>
  </si>
  <si>
    <t>マレーシア</t>
    <phoneticPr fontId="42"/>
  </si>
  <si>
    <t>インドネシア</t>
    <phoneticPr fontId="42"/>
  </si>
  <si>
    <t>インド</t>
    <phoneticPr fontId="42"/>
  </si>
  <si>
    <t>豪州</t>
    <rPh sb="0" eb="2">
      <t>ゴウシュウ</t>
    </rPh>
    <phoneticPr fontId="42"/>
  </si>
  <si>
    <t>訪問者平均</t>
    <rPh sb="0" eb="3">
      <t>ホウモンシャ</t>
    </rPh>
    <rPh sb="3" eb="5">
      <t>ヘイキン</t>
    </rPh>
    <phoneticPr fontId="42"/>
  </si>
  <si>
    <r>
      <t>（うち　Sightseeing, Entertainment &amp; Gaming</t>
    </r>
    <r>
      <rPr>
        <vertAlign val="superscript"/>
        <sz val="6"/>
        <color theme="1"/>
        <rFont val="ＭＳ 明朝"/>
        <family val="1"/>
        <charset val="128"/>
      </rPr>
      <t xml:space="preserve"> ）</t>
    </r>
    <phoneticPr fontId="42"/>
  </si>
  <si>
    <t>（322</t>
    <phoneticPr fontId="2"/>
  </si>
  <si>
    <t>（317</t>
    <phoneticPr fontId="2"/>
  </si>
  <si>
    <t>注1. Sightseeing, Entertainment &amp; Gaming に関する支出額は国別統計には含めていない。</t>
    <rPh sb="0" eb="1">
      <t>チュウ</t>
    </rPh>
    <phoneticPr fontId="2"/>
  </si>
  <si>
    <r>
      <rPr>
        <sz val="11"/>
        <color theme="1"/>
        <rFont val="ＭＳ 明朝"/>
        <family val="1"/>
        <charset val="128"/>
      </rPr>
      <t>表</t>
    </r>
    <r>
      <rPr>
        <sz val="11"/>
        <color theme="1"/>
        <rFont val="Times New Roman"/>
        <family val="1"/>
      </rPr>
      <t>3-39</t>
    </r>
    <r>
      <rPr>
        <sz val="11"/>
        <color theme="1"/>
        <rFont val="ＭＳ 明朝"/>
        <family val="1"/>
        <charset val="128"/>
      </rPr>
      <t>　米国主要都市の人口と移民数の推移</t>
    </r>
    <rPh sb="0" eb="1">
      <t>ヒョウ</t>
    </rPh>
    <rPh sb="6" eb="8">
      <t>ベイコク</t>
    </rPh>
    <rPh sb="8" eb="10">
      <t>シュヨウ</t>
    </rPh>
    <rPh sb="10" eb="12">
      <t>トシ</t>
    </rPh>
    <rPh sb="13" eb="15">
      <t>ジンコウ</t>
    </rPh>
    <rPh sb="16" eb="18">
      <t>イミン</t>
    </rPh>
    <rPh sb="18" eb="19">
      <t>スウ</t>
    </rPh>
    <rPh sb="20" eb="22">
      <t>スイイ</t>
    </rPh>
    <phoneticPr fontId="2"/>
  </si>
  <si>
    <r>
      <rPr>
        <b/>
        <sz val="6"/>
        <color rgb="FF222222"/>
        <rFont val="ＭＳ Ｐゴシック"/>
        <family val="3"/>
        <charset val="128"/>
      </rPr>
      <t>表3-38　</t>
    </r>
    <r>
      <rPr>
        <b/>
        <sz val="6"/>
        <color rgb="FF222222"/>
        <rFont val="Arial"/>
        <family val="2"/>
      </rPr>
      <t>place of birth for the foreign-born population in the United States</t>
    </r>
    <rPh sb="0" eb="1">
      <t>ヒョウ</t>
    </rPh>
    <phoneticPr fontId="2"/>
  </si>
  <si>
    <t>&lt;?xml version="1.0" encoding="utf-16"?&gt;&lt;WebTableParameter xmlns:xsd="http://www.w3.org/2001/XMLSchema" xmlns:xsi="http://www.w3.org/2001/XMLSchema-instance" xmlns="http://stats.oecd.org/OECDStatWS/2004/03/01/"&gt;&lt;DataTable Code="TOURISM_KEY_IND_PC" HasMetadata="true"&gt;&lt;Name LocaleIsoCode="en"&gt;Key tourism indicators&lt;/Name&gt;&lt;Name LocaleIsoCode="fr"&gt;Indicateurs clés du tourisme&lt;/Name&gt;&lt;Dimension Code="COUNTRY" HasMetadata="false" CommonCode="LOCATION" Display="labels"&gt;&lt;Name LocaleIsoCode="en"&gt;Country&lt;/Name&gt;&lt;Name LocaleIsoCode="fr"&gt;Pays&lt;/Name&gt;&lt;Member Code="AUS" HasMetadata="true" HasOnlyUnitMetadata="false" HasChild="0"&gt;&lt;Name LocaleIsoCode="en"&gt;Australia&lt;/Name&gt;&lt;Name LocaleIsoCode="fr"&gt;Australie&lt;/Name&gt;&lt;/Member&gt;&lt;Member Code="AUT" HasMetadata="true" HasOnlyUnitMetadata="false" HasChild="0"&gt;&lt;Name LocaleIsoCode="en"&gt;Austria&lt;/Name&gt;&lt;Name LocaleIsoCode="fr"&gt;Autriche&lt;/Name&gt;&lt;/Member&gt;&lt;Member Code="BEL" HasMetadata="false" HasOnlyUnitMetadata="false" HasChild="1"&gt;&lt;Name LocaleIsoCode="en"&gt;Belgium&lt;/Name&gt;&lt;Name LocaleIsoCode="fr"&gt;Belgique&lt;/Name&gt;&lt;ChildMember Code="BEL-BRU" HasMetadata="false" HasOnlyUnitMetadata="false" HasChild="0"&gt;&lt;Name LocaleIsoCode="en"&gt;Region of Brussels-Capital&lt;/Name&gt;&lt;Name LocaleIsoCode="fr"&gt;Région de Bruxelles-Capitale&lt;/Name&gt;&lt;/ChildMember&gt;&lt;ChildMember Code="BEL-VLG" HasMetadata="false" HasOnlyUnitMetadata="false" HasChild="0"&gt;&lt;Name LocaleIsoCode="en"&gt;Flanders&lt;/Name&gt;&lt;Name LocaleIsoCode="fr"&gt;Flandres&lt;/Name&gt;&lt;/ChildMember&gt;&lt;ChildMember Code="BEL-WAL" HasMetadata="false" HasOnlyUnitMetadata="false" HasChild="0"&gt;&lt;Name LocaleIsoCode="en"&gt;Wallonia&lt;/Name&gt;&lt;Name LocaleIsoCode="fr"&gt;Wallonie&lt;/Name&gt;&lt;/ChildMember&gt;&lt;/Member&gt;&lt;Member Code="CAN" HasMetadata="true" HasOnlyUnitMetadata="false" HasChild="0"&gt;&lt;Name LocaleIsoCode="en"&gt;Canada&lt;/Name&gt;&lt;Name LocaleIsoCode="fr"&gt;Canada&lt;/Name&gt;&lt;/Member&gt;&lt;Member Code="CHL" HasMetadata="true" HasOnlyUnitMetadata="false" HasChild="0"&gt;&lt;Name LocaleIsoCode="en"&gt;Chile&lt;/Name&gt;&lt;Name LocaleIsoCode="fr"&gt;Chili&lt;/Name&gt;&lt;/Member&gt;&lt;Member Code="COL" HasMetadata="true" HasOnlyUnitMetadata="false" HasChild="0"&gt;&lt;Name LocaleIsoCode="en"&gt;Colombia&lt;/Name&gt;&lt;Name LocaleIsoCode="fr"&gt;Colombie&lt;/Name&gt;&lt;/Member&gt;&lt;Member Code="CZE" HasMetadata="true" HasOnlyUnitMetadata="false" HasChild="0"&gt;&lt;Name LocaleIsoCode="en"&gt;Czech Republic&lt;/Name&gt;&lt;Name LocaleIsoCode="fr"&gt;République tchèque&lt;/Name&gt;&lt;/Member&gt;&lt;Member Code="DNK" HasMetadata="true" HasOnlyUnitMetadata="false" HasChild="0"&gt;&lt;Name LocaleIsoCode="en"&gt;Denmark&lt;/Name&gt;&lt;Name LocaleIsoCode="fr"&gt;Danemark&lt;/Name&gt;&lt;/Member&gt;&lt;Member Code="EST" HasMetadata="true" HasOnlyUnitMetadata="false" HasChild="0"&gt;&lt;Name LocaleIsoCode="en"&gt;Estonia&lt;/Name&gt;&lt;Name LocaleIsoCode="fr"&gt;Estonie&lt;/Name&gt;&lt;/Member&gt;&lt;Member Code="FIN" HasMetadata="true" HasOnlyUnitMetadata="false" HasChild="0"&gt;&lt;Name LocaleIsoCode="en"&gt;Finland&lt;/Name&gt;&lt;Name LocaleIsoCode="fr"&gt;Finlande&lt;/Name&gt;&lt;/Member&gt;&lt;Member Code="FRA" HasMetadata="true" HasOnlyUnitMetadata="false" HasChild="0"&gt;&lt;Name LocaleIsoCode="en"&gt;France&lt;/Name&gt;&lt;Name LocaleIsoCode="fr"&gt;France&lt;/Name&gt;&lt;/Member&gt;&lt;Member Code="DEU" HasMetadata="true" HasOnlyUnitMetadata="false" HasChild="0"&gt;&lt;Name LocaleIsoCode="en"&gt;Germany&lt;/Name&gt;&lt;Name LocaleIsoCode="fr"&gt;Allemagne&lt;/Name&gt;&lt;/Member&gt;&lt;Member Code="GRC" HasMetadata="true" HasOnlyUnitMetadata="false" HasChild="0"&gt;&lt;Name LocaleIsoCode="en"&gt;Greece&lt;/Name&gt;&lt;Name LocaleIsoCode="fr"&gt;Grèce&lt;/Name&gt;&lt;/Member&gt;&lt;Member Code="HUN" HasMetadata="true" HasOnlyUnitMetadata="false" HasChild="0"&gt;&lt;Name LocaleIsoCode="en"&gt;Hungary&lt;/Name&gt;&lt;Name LocaleIsoCode="fr"&gt;Hongrie&lt;/Name&gt;&lt;/Member&gt;&lt;Member Code="ISL" HasMetadata="true" HasOnlyUnitMetadata="false" HasChild="0"&gt;&lt;Name LocaleIsoCode="en"&gt;Iceland&lt;/Name&gt;&lt;Name LocaleIsoCode="fr"&gt;Islande&lt;/Name&gt;&lt;/Member&gt;&lt;Member Code="IRL" HasMetadata="true" HasOnlyUnitMetadata="false" HasChild="0"&gt;&lt;Name LocaleIsoCode="en"&gt;Ireland&lt;/Name&gt;&lt;Name LocaleIsoCode="fr"&gt;Irlande&lt;/Name&gt;&lt;/Member&gt;&lt;Member Code="ISR" HasMetadata="true" HasOnlyUnitMetadata="false" HasChild="0"&gt;&lt;Name LocaleIsoCode="en"&gt;Israel&lt;/Name&gt;&lt;Name LocaleIsoCode="fr"&gt;Israël&lt;/Name&gt;&lt;/Member&gt;&lt;Member Code="ITA" HasMetadata="true" HasOnlyUnitMetadata="false" HasChild="0"&gt;&lt;Name LocaleIsoCode="en"&gt;Italy&lt;/Name&gt;&lt;Name LocaleIsoCode="fr"&gt;Italie&lt;/Name&gt;&lt;/Member&gt;&lt;Member Code="JPN" HasMetadata="true" HasOnlyUnitMetadata="false" HasChild="0"&gt;&lt;Name LocaleIsoCode="en"&gt;Japan&lt;/Name&gt;&lt;Name LocaleIsoCode="fr"&gt;Japon&lt;/Name&gt;&lt;/Member&gt;&lt;Member Code="KOR" HasMetadata="true" HasOnlyUnitMetadata="false" HasChild="0"&gt;&lt;Name LocaleIsoCode="en"&gt;Korea&lt;/Name&gt;&lt;Name LocaleIsoCode="fr"&gt;Corée&lt;/Name&gt;&lt;/Member&gt;&lt;Member Code="LVA" HasMetadata="true" HasOnlyUnitMetadata="false" HasChild="0"&gt;&lt;Name LocaleIsoCode="en"&gt;Latvia&lt;/Name&gt;&lt;Name LocaleIsoCode="fr"&gt;Lettonie&lt;/Name&gt;&lt;/Member&gt;&lt;Member Code="LTU" HasMetadata="true" HasOnlyUnitMetadata="false" HasChild="0"&gt;&lt;Name LocaleIsoCode="en"&gt;Lithuania&lt;/Name&gt;&lt;Name LocaleIsoCode="fr"&gt;Lituanie&lt;/Name&gt;&lt;/Member&gt;&lt;Member Code="LUX" HasMetadata="false" HasOnlyUnitMetadata="false" HasChild="0"&gt;&lt;Name LocaleIsoCode="en"&gt;Luxembourg&lt;/Name&gt;&lt;Name LocaleIsoCode="fr"&gt;Luxembourg&lt;/Name&gt;&lt;/Member&gt;&lt;Member Code="MEX" HasMetadata="true" HasOnlyUnitMetadata="false" HasChild="0"&gt;&lt;Name LocaleIsoCode="en"&gt;Mexico&lt;/Name&gt;&lt;Name LocaleIsoCode="fr"&gt;Mexique&lt;/Name&gt;&lt;/Member&gt;&lt;Member Code="NLD" HasMetadata="true" HasOnlyUnitMetadata="false" HasChild="0"&gt;&lt;Name LocaleIsoCode="en"&gt;Netherlands&lt;/Name&gt;&lt;Name LocaleIsoCode="fr"&gt;Pays-Bas&lt;/Name&gt;&lt;/Member&gt;&lt;Member Code="NZL" HasMetadata="true" HasOnlyUnitMetadata="false" HasChild="0"&gt;&lt;Name LocaleIsoCode="en"&gt;New Zealand&lt;/Name&gt;&lt;Name LocaleIsoCode="fr"&gt;Nouvelle-Zélande&lt;/Name&gt;&lt;/Member&gt;&lt;Member Code="NOR" HasMetadata="true" HasOnlyUnitMetadata="false" HasChild="0"&gt;&lt;Name LocaleIsoCode="en"&gt;Norway&lt;/Name&gt;&lt;Name LocaleIsoCode="fr"&gt;Norvège&lt;/Name&gt;&lt;/Member&gt;&lt;Member Code="POL" HasMetadata="true" HasOnlyUnitMetadata="false" HasChild="0"&gt;&lt;Name LocaleIsoCode="en"&gt;Poland&lt;/Name&gt;&lt;Name LocaleIsoCode="fr"&gt;Pologne&lt;/Name&gt;&lt;/Member&gt;&lt;Member Code="PRT" HasMetadata="true" HasOnlyUnitMetadata="false" HasChild="0"&gt;&lt;Name LocaleIsoCode="en"&gt;Portugal&lt;/Name&gt;&lt;Name LocaleIsoCode="fr"&gt;Portugal&lt;/Name&gt;&lt;/Member&gt;&lt;Member Code="SVK" HasMetadata="true" HasOnlyUnitMetadata="false" HasChild="0"&gt;&lt;Name LocaleIsoCode="en"&gt;Slovak Republic&lt;/Name&gt;&lt;Name LocaleIsoCode="fr"&gt;République slovaque&lt;/Name&gt;&lt;/Member&gt;&lt;Member Code="SVN" HasMetadata="true" HasOnlyUnitMetadata="false" HasChild="0"&gt;&lt;Name LocaleIsoCode="en"&gt;Slovenia&lt;/Name&gt;&lt;Name LocaleIsoCode="fr"&gt;Slovénie&lt;/Name&gt;&lt;/Member&gt;&lt;Member Code="ESP" HasMetadata="true" HasOnlyUnitMetadata="false" HasChild="0"&gt;&lt;Name LocaleIsoCode="en"&gt;Spain&lt;/Name&gt;&lt;Name LocaleIsoCode="fr"&gt;Espagne&lt;/Name&gt;&lt;/Member&gt;&lt;Member Code="SWE" HasMetadata="true" HasOnlyUnitMetadata="false" HasChild="0"&gt;&lt;Name LocaleIsoCode="en"&gt;Sweden&lt;/Name&gt;&lt;Name LocaleIsoCode="fr"&gt;Suède&lt;/Name&gt;&lt;/Member&gt;&lt;Member Code="CHE" HasMetadata="true" HasOnlyUnitMetadata="false" HasChild="0"&gt;&lt;Name LocaleIsoCode="en"&gt;Switzerland&lt;/Name&gt;&lt;Name LocaleIsoCode="fr"&gt;Suisse&lt;/Name&gt;&lt;/Member&gt;&lt;Member Code="TUR" HasMetadata="true" HasOnlyUnitMetadata="false" HasChild="0"&gt;&lt;Name LocaleIsoCode="en"&gt;Turkey&lt;/Name&gt;&lt;Name LocaleIsoCode="fr"&gt;Turquie&lt;/Name&gt;&lt;/Member&gt;&lt;Member Code="GBR" HasMetadata="true" HasOnlyUnitMetadata="false" HasChild="0"&gt;&lt;Name LocaleIsoCode="en"&gt;United Kingdom&lt;/Name&gt;&lt;Name LocaleIsoCode="fr"&gt;Royaume-Uni&lt;/Name&gt;&lt;/Member&gt;&lt;Member Code="USA" HasMetadata="true" HasOnlyUnitMetadata="false" HasChild="0"&gt;&lt;Name LocaleIsoCode="en"&gt;United States&lt;/Name&gt;&lt;Name LocaleIsoCode="fr"&gt;États-Unis&lt;/Name&gt;&lt;/Member&gt;&lt;Member Code="NMEC" HasMetadata="false" HasOnlyUnitMetadata="false" HasChild="1"&gt;&lt;Name LocaleIsoCode="en"&gt;Non-OECD Economies&lt;/Name&gt;&lt;Name LocaleIsoCode="fr"&gt;Économies non-OCDE&lt;/Name&gt;&lt;ChildMember Code="ARG" HasMetadata="true" HasOnlyUnitMetadata="false" HasChild="0"&gt;&lt;Name LocaleIsoCode="en"&gt;Argentina&lt;/Name&gt;&lt;Name LocaleIsoCode="fr"&gt;Argentine&lt;/Name&gt;&lt;/ChildMember&gt;&lt;ChildMember Code="BRA" HasMetadata="true" HasOnlyUnitMetadata="false" HasChild="0"&gt;&lt;Name LocaleIsoCode="en"&gt;Brazil&lt;/Name&gt;&lt;Name LocaleIsoCode="fr"&gt;Brésil&lt;/Name&gt;&lt;/ChildMember&gt;&lt;ChildMember Code="BGR" HasMetadata="false" HasOnlyUnitMetadata="false" HasChild="0"&gt;&lt;Name LocaleIsoCode="en"&gt;Bulgaria&lt;/Name&gt;&lt;Name LocaleIsoCode="fr"&gt;Bulgarie&lt;/Name&gt;&lt;/ChildMember&gt;&lt;ChildMember Code="CHN" HasMetadata="false" HasOnlyUnitMetadata="false" HasChild="0"&gt;&lt;Name LocaleIsoCode="en"&gt;China (People's Republic of)&lt;/Name&gt;&lt;Name LocaleIsoCode="fr"&gt;Chine (République populaire de)&lt;/Name&gt;&lt;/ChildMember&gt;&lt;ChildMember Code="CRI" HasMetadata="true" HasOnlyUnitMetadata="false" HasChild="0"&gt;&lt;Name LocaleIsoCode="en"&gt;Costa Rica&lt;/Name&gt;&lt;Name LocaleIsoCode="fr"&gt;Costa Rica&lt;/Name&gt;&lt;/ChildMember&gt;&lt;ChildMember Code="HRV" HasMetadata="true" HasOnlyUnitMetadata="false" HasChild="0"&gt;&lt;Name LocaleIsoCode="en"&gt;Croatia&lt;/Name&gt;&lt;Name LocaleIsoCode="fr"&gt;Croatie&lt;/Name&gt;&lt;/ChildMember&gt;&lt;ChildMember Code="EGY" HasMetadata="true" HasOnlyUnitMetadata="false" HasChild="0"&gt;&lt;Name LocaleIsoCode="en"&gt;Egypt&lt;/Name&gt;&lt;Name LocaleIsoCode="fr"&gt;Égypte&lt;/Name&gt;&lt;/ChildMember&gt;&lt;ChildMember Code="IND" HasMetadata="true" HasOnlyUnitMetadata="false" HasChild="0"&gt;&lt;Name LocaleIsoCode="en"&gt;India&lt;/Name&gt;&lt;Name LocaleIsoCode="fr"&gt;Inde&lt;/Name&gt;&lt;/ChildMember&gt;&lt;ChildMember Code="IDN" HasMetadata="true" HasOnlyUnitMetadata="false" HasChild="0"&gt;&lt;Name LocaleIsoCode="en"&gt;Indonesia&lt;/Name&gt;&lt;Name LocaleIsoCode="fr"&gt;Indonésie&lt;/Name&gt;&lt;/ChildMember&gt;&lt;ChildMember Code="KAZ" HasMetadata="true" HasOnlyUnitMetadata="true" HasChild="0"&gt;&lt;Name LocaleIsoCode="en"&gt;Kazakhstan&lt;/Name&gt;&lt;Name LocaleIsoCode="fr"&gt;Kazakhstan&lt;/Name&gt;&lt;/ChildMember&gt;&lt;ChildMember Code="MLT" HasMetadata="true" HasOnlyUnitMetadata="false" HasChild="0"&gt;&lt;Name LocaleIsoCode="en"&gt;Malta&lt;/Name&gt;&lt;Name LocaleIsoCode="fr"&gt;Malte&lt;/Name&gt;&lt;/ChildMember&gt;&lt;ChildMember Code="MAR" HasMetadata="true" HasOnlyUnitMetadata="false" HasChild="0"&gt;&lt;Name LocaleIsoCode="en"&gt;Morocco&lt;/Name&gt;&lt;Name LocaleIsoCode="fr"&gt;Maroc&lt;/Name&gt;&lt;/ChildMember&gt;&lt;ChildMember Code="PER" HasMetadata="true" HasOnlyUnitMetadata="false" HasChild="0"&gt;&lt;Name LocaleIsoCode="en"&gt;Peru&lt;/Name&gt;&lt;Name LocaleIsoCode="fr"&gt;Pérou&lt;/Name&gt;&lt;/ChildMember&gt;&lt;ChildMember Code="PHL" HasMetadata="true" HasOnlyUnitMetadata="false" HasChild="0"&gt;&lt;Name LocaleIsoCode="en"&gt;Philippines&lt;/Name&gt;&lt;Name LocaleIsoCode="fr"&gt;Philippines&lt;/Name&gt;&lt;/ChildMember&gt;&lt;ChildMember Code="ROU" HasMetadata="true" HasOnlyUnitMetadata="false" HasChild="0"&gt;&lt;Name LocaleIsoCode="en"&gt;Romania&lt;/Name&gt;&lt;Name LocaleIsoCode="fr"&gt;Roumanie&lt;/Name&gt;&lt;/ChildMember&gt;&lt;ChildMember Code="RUS" HasMetadata="false" HasOnlyUnitMetadata="false" HasChild="0"&gt;&lt;Name LocaleIsoCode="en"&gt;Russia&lt;/Name&gt;&lt;Name LocaleIsoCode="fr"&gt;Russie&lt;/Name&gt;&lt;/ChildMember&gt;&lt;ChildMember Code="SRB" HasMetadata="false" HasOnlyUnitMetadata="false" HasChild="0"&gt;&lt;Name LocaleIsoCode="en"&gt;Serbia&lt;/Name&gt;&lt;Name LocaleIsoCode="fr"&gt;Serbie&lt;/Name&gt;&lt;/ChildMember&gt;&lt;ChildMember Code="ZAF" HasMetadata="true" HasOnlyUnitMetadata="false" HasChild="0"&gt;&lt;Name LocaleIsoCode="en"&gt;South Africa&lt;/Name&gt;&lt;Name LocaleIsoCode="fr"&gt;Afrique du Sud&lt;/Name&gt;&lt;/ChildMember&gt;&lt;/Member&gt;&lt;/Dimension&gt;&lt;Dimension Code="KEY_IND_PC" HasMetadata="false" Display="labels"&gt;&lt;Name LocaleIsoCode="en"&gt;Key indicator&lt;/Name&gt;&lt;Name LocaleIsoCode="fr"&gt;Indicateur clé&lt;/Name&gt;&lt;Member Code="KEYIND_TOURGDPPC" HasMetadata="false" HasOnlyUnitMetadata="false" HasChild="0"&gt;&lt;Name LocaleIsoCode="en"&gt;Tourism GDP (direct) as % of total GDP&lt;/Name&gt;&lt;Name LocaleIsoCode="fr"&gt;PIB direct du tourisme en % du PIB total&lt;/Name&gt;&lt;/Member&gt;&lt;Member Code="KEYIND_TOUREMPDIRECTPC" HasMetadata="false" HasOnlyUnitMetadata="false" HasChild="0"&gt;&lt;Name LocaleIsoCode="en"&gt;Total tourism employment (direct) as % of total employment&lt;/Name&gt;&lt;Name LocaleIsoCode="fr"&gt;Emploi total direct du tourisme en % de l'emploi total&lt;/Name&gt;&lt;/Member&gt;&lt;Member Code="KEYIND_TOURGVAPC" HasMetadata="false" HasOnlyUnitMetadata="false" HasChild="0"&gt;&lt;Name LocaleIsoCode="en"&gt;Tourism GVA (direct) as % of total GVA&lt;/Name&gt;&lt;Name LocaleIsoCode="fr"&gt;VAB directe du tourisme en % de la VAB totale&lt;/Name&gt;&lt;/Member&gt;&lt;/Dimension&gt;&lt;Dimension Code="YEAR" HasMetadata="false" CommonCode="TIME" Display="labels"&gt;&lt;Name LocaleIsoCode="en"&gt;Year&lt;/Name&gt;&lt;Name LocaleIsoCode="fr"&gt;Année&lt;/Name&gt;&lt;Member Code="2008" HasMetadata="false"&gt;&lt;Name LocaleIsoCode="en"&gt;2008&lt;/Name&gt;&lt;Name LocaleIsoCode="fr"&gt;2008&lt;/Name&gt;&lt;/Member&gt;&lt;Member Code="2009" HasMetadata="false"&gt;&lt;Name LocaleIsoCode="en"&gt;2009&lt;/Name&gt;&lt;Name LocaleIsoCode="fr"&gt;2009&lt;/Name&gt;&lt;/Member&gt;&lt;Member Code="2010" HasMetadata="false"&gt;&lt;Name LocaleIsoCode="en"&gt;2010&lt;/Name&gt;&lt;Name LocaleIsoCode="fr"&gt;2010&lt;/Name&gt;&lt;/Member&gt;&lt;Member Code="2011" HasMetadata="false"&gt;&lt;Name LocaleIsoCode="en"&gt;2011&lt;/Name&gt;&lt;Name LocaleIsoCode="fr"&gt;2011&lt;/Name&gt;&lt;/Member&gt;&lt;Member Code="2012" HasMetadata="false"&gt;&lt;Name LocaleIsoCode="en"&gt;2012&lt;/Name&gt;&lt;Name LocaleIsoCode="fr"&gt;2012&lt;/Name&gt;&lt;/Member&gt;&lt;Member Code="2013" HasMetadata="false"&gt;&lt;Name LocaleIsoCode="en"&gt;2013&lt;/Name&gt;&lt;Name LocaleIsoCode="fr"&gt;2013&lt;/Name&gt;&lt;/Member&gt;&lt;Member Code="2014" HasMetadata="false"&gt;&lt;Name LocaleIsoCode="en"&gt;2014&lt;/Name&gt;&lt;Name LocaleIsoCode="fr"&gt;2014&lt;/Name&gt;&lt;/Member&gt;&lt;Member Code="2015" HasMetadata="false"&gt;&lt;Name LocaleIsoCode="en"&gt;2015&lt;/Name&gt;&lt;Name LocaleIsoCode="fr"&gt;2015&lt;/Name&gt;&lt;/Member&gt;&lt;Member Code="2016" HasMetadata="false"&gt;&lt;Name LocaleIsoCode="en"&gt;2016&lt;/Name&gt;&lt;Name LocaleIsoCode="fr"&gt;2016&lt;/Name&gt;&lt;/Member&gt;&lt;Member Code="2017" HasMetadata="false"&gt;&lt;Name LocaleIsoCode="en"&gt;2017&lt;/Name&gt;&lt;Name LocaleIsoCode="fr"&gt;2017&lt;/Name&gt;&lt;/Member&gt;&lt;Member Code="2018" HasMetadata="false"&gt;&lt;Name LocaleIsoCode="en"&gt;2018&lt;/Name&gt;&lt;Name LocaleIsoCode="fr"&gt;2018&lt;/Name&gt;&lt;/Member&gt;&lt;/Dimension&gt;&lt;WBOSInformations&gt;&lt;TimeDimension WebTreeWasUsed="false"&gt;&lt;StartCodes Annual="2008" /&gt;&lt;/TimeDimension&gt;&lt;/WBOSInformations&gt;&lt;Tabulation Axis="horizontal"&gt;&lt;Dimension Code="YEAR" CommonCode="TIME" /&gt;&lt;/Tabulation&gt;&lt;Tabulation Axis="vertical"&gt;&lt;Dimension Code="COUNTRY" CommonCode="LOCATION" /&gt;&lt;/Tabulation&gt;&lt;Tabulation Axis="page"&gt;&lt;Dimension Code="KEY_IND_PC" /&gt;&lt;/Tabulation&gt;&lt;Formatting&gt;&lt;Labels LocaleIsoCode="en" /&gt;&lt;Power&gt;0&lt;/Power&gt;&lt;Decimals&gt;1&lt;/Decimals&gt;&lt;SkipEmptyLines&gt;true&lt;/SkipEmptyLines&gt;&lt;SkipEmptyCols&gt;fals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false&lt;/FreezePanes&gt;&lt;MaxBarChartLen&gt;65&lt;/MaxBarChartLen&gt;&lt;/Format&gt;&lt;Query&gt;&lt;AbsoluteUri&gt;http://stats.oecd.org//View.aspx?QueryId=&amp;amp;QueryType=Public&amp;amp;Lang=en&lt;/AbsoluteUri&gt;&lt;/Query&gt;&lt;/WebTableParameter&gt;</t>
  </si>
  <si>
    <t>..</t>
  </si>
  <si>
    <t>Data extracted on 09 May 2020 11:42 UTC (GMT) from OECD.Stat</t>
  </si>
  <si>
    <t>Mariotti, A.</t>
    <phoneticPr fontId="2"/>
  </si>
  <si>
    <t>Lezioni di Economica Turistica</t>
    <phoneticPr fontId="2"/>
  </si>
  <si>
    <t>観光経済学講義</t>
    <phoneticPr fontId="2"/>
  </si>
  <si>
    <t>Ogirvie, F. W</t>
  </si>
  <si>
    <t xml:space="preserve"> The Tourist Movement</t>
    <phoneticPr fontId="2"/>
  </si>
  <si>
    <t>ツーリスト移動論</t>
    <phoneticPr fontId="2"/>
  </si>
  <si>
    <t>Bormann, A.</t>
    <phoneticPr fontId="2"/>
  </si>
  <si>
    <t xml:space="preserve"> Die Lehre vom Fremdenverkehr EinGrundriss</t>
    <phoneticPr fontId="2"/>
  </si>
  <si>
    <t>観光学概論</t>
  </si>
  <si>
    <t>Glücksmann, R.</t>
  </si>
  <si>
    <t xml:space="preserve"> Fremdenverkehrskunde</t>
  </si>
  <si>
    <t>観光事業概論</t>
    <rPh sb="0" eb="2">
      <t>カンコウ</t>
    </rPh>
    <rPh sb="2" eb="4">
      <t>ジギョウ</t>
    </rPh>
    <rPh sb="4" eb="6">
      <t>ガイロン</t>
    </rPh>
    <phoneticPr fontId="2"/>
  </si>
  <si>
    <t>Norval, A.J.</t>
  </si>
  <si>
    <t>The Tourist Industry</t>
  </si>
  <si>
    <t>観光事業論</t>
    <rPh sb="0" eb="2">
      <t>カンコウ</t>
    </rPh>
    <rPh sb="2" eb="4">
      <t>ジギョウ</t>
    </rPh>
    <rPh sb="4" eb="5">
      <t>ロン</t>
    </rPh>
    <phoneticPr fontId="2"/>
  </si>
  <si>
    <t>PPPD</t>
    <phoneticPr fontId="17"/>
  </si>
  <si>
    <t>出典　UNWTO　eLIbrary</t>
    <rPh sb="0" eb="2">
      <t>シュッテン</t>
    </rPh>
    <phoneticPr fontId="2"/>
  </si>
  <si>
    <t>*67</t>
    <phoneticPr fontId="17"/>
  </si>
  <si>
    <t>*85</t>
    <phoneticPr fontId="17"/>
  </si>
  <si>
    <t>70-</t>
    <phoneticPr fontId="2"/>
  </si>
  <si>
    <t>65-69</t>
    <phoneticPr fontId="2"/>
  </si>
  <si>
    <t>60-64</t>
    <phoneticPr fontId="2"/>
  </si>
  <si>
    <t>55-59</t>
    <phoneticPr fontId="2"/>
  </si>
  <si>
    <t>50-54</t>
    <phoneticPr fontId="2"/>
  </si>
  <si>
    <t>45-49</t>
    <phoneticPr fontId="2"/>
  </si>
  <si>
    <t>40-44</t>
    <phoneticPr fontId="2"/>
  </si>
  <si>
    <t>35-39</t>
    <phoneticPr fontId="2"/>
  </si>
  <si>
    <t>30-34</t>
    <phoneticPr fontId="2"/>
  </si>
  <si>
    <t>25-29</t>
    <phoneticPr fontId="163"/>
  </si>
  <si>
    <t>20-24</t>
    <phoneticPr fontId="2"/>
  </si>
  <si>
    <t>表3-39　　　　旅行消費額</t>
    <rPh sb="0" eb="1">
      <t>ヒョウ</t>
    </rPh>
    <rPh sb="9" eb="11">
      <t>リョコウ</t>
    </rPh>
    <rPh sb="11" eb="13">
      <t>ショウヒ</t>
    </rPh>
    <rPh sb="13" eb="14">
      <t>ガク</t>
    </rPh>
    <phoneticPr fontId="42"/>
  </si>
  <si>
    <t>2018 ANNUAL VISITOR RESEARCH REPORT</t>
    <phoneticPr fontId="2"/>
  </si>
  <si>
    <t>1539（322）</t>
  </si>
  <si>
    <t>1456（317）</t>
    <phoneticPr fontId="2"/>
  </si>
  <si>
    <t>移民数</t>
    <rPh sb="0" eb="2">
      <t>イミン</t>
    </rPh>
    <rPh sb="2" eb="3">
      <t>スウ</t>
    </rPh>
    <phoneticPr fontId="2"/>
  </si>
  <si>
    <t>65 -</t>
    <phoneticPr fontId="42"/>
  </si>
  <si>
    <t>15 - 24</t>
    <phoneticPr fontId="42"/>
  </si>
  <si>
    <t xml:space="preserve"> 25 - 34</t>
    <phoneticPr fontId="42"/>
  </si>
  <si>
    <t xml:space="preserve">35- 44 </t>
    <phoneticPr fontId="42"/>
  </si>
  <si>
    <t>45- 54</t>
    <phoneticPr fontId="42"/>
  </si>
  <si>
    <t xml:space="preserve"> 55 - 64</t>
    <phoneticPr fontId="42"/>
  </si>
  <si>
    <t>*159.4</t>
    <phoneticPr fontId="2"/>
  </si>
  <si>
    <t>*148.1</t>
    <phoneticPr fontId="2"/>
  </si>
  <si>
    <t>EU- 28</t>
    <phoneticPr fontId="42"/>
  </si>
  <si>
    <t>Europe</t>
    <phoneticPr fontId="42"/>
  </si>
  <si>
    <t xml:space="preserve">All countries </t>
    <phoneticPr fontId="42"/>
  </si>
  <si>
    <t xml:space="preserve">EU - 27  </t>
    <phoneticPr fontId="42"/>
  </si>
  <si>
    <t>Foreign country</t>
  </si>
  <si>
    <t>Reporting country</t>
  </si>
  <si>
    <t>Total</t>
  </si>
  <si>
    <t>EU- 27</t>
    <phoneticPr fontId="42"/>
  </si>
  <si>
    <t>EU-28</t>
    <phoneticPr fontId="42"/>
  </si>
  <si>
    <r>
      <rPr>
        <sz val="11"/>
        <color theme="1" tint="4.9989318521683403E-2"/>
        <rFont val="ＭＳ Ｐゴシック"/>
        <family val="2"/>
        <charset val="128"/>
      </rPr>
      <t>㎢</t>
    </r>
    <phoneticPr fontId="2"/>
  </si>
  <si>
    <r>
      <t>US</t>
    </r>
    <r>
      <rPr>
        <sz val="11"/>
        <color theme="1" tint="4.9989318521683403E-2"/>
        <rFont val="ＭＳ Ｐゴシック"/>
        <family val="2"/>
        <charset val="128"/>
      </rPr>
      <t>＄</t>
    </r>
    <phoneticPr fontId="2"/>
  </si>
  <si>
    <t>NA</t>
    <phoneticPr fontId="2"/>
  </si>
  <si>
    <t>NA</t>
    <phoneticPr fontId="2"/>
  </si>
  <si>
    <t>NA</t>
    <phoneticPr fontId="2"/>
  </si>
  <si>
    <t>NA..</t>
    <phoneticPr fontId="2"/>
  </si>
  <si>
    <r>
      <t>table 2-1</t>
    </r>
    <r>
      <rPr>
        <b/>
        <sz val="10.5"/>
        <color theme="1"/>
        <rFont val="ＭＳ 明朝"/>
        <family val="1"/>
        <charset val="128"/>
      </rPr>
      <t>　</t>
    </r>
    <r>
      <rPr>
        <b/>
        <sz val="10.5"/>
        <color theme="1"/>
        <rFont val="Times New Roman"/>
        <family val="1"/>
      </rPr>
      <t>Concepts of the words "kanko", "tour", and "tourism" in the dictionary</t>
    </r>
    <phoneticPr fontId="2"/>
  </si>
  <si>
    <t>Japanese dictionary</t>
    <phoneticPr fontId="2"/>
  </si>
  <si>
    <t>English-Japanese dictionary</t>
    <phoneticPr fontId="2"/>
  </si>
  <si>
    <t>year</t>
    <phoneticPr fontId="2"/>
  </si>
  <si>
    <t>Establishment of Japan Tourist Beaurou</t>
    <phoneticPr fontId="2"/>
  </si>
  <si>
    <r>
      <t xml:space="preserve">Establishment of </t>
    </r>
    <r>
      <rPr>
        <sz val="10.5"/>
        <color theme="1"/>
        <rFont val="Times New Roman"/>
        <family val="1"/>
      </rPr>
      <t>Board of Tourist Industry</t>
    </r>
    <phoneticPr fontId="2"/>
  </si>
  <si>
    <r>
      <t>Although tourism is recorded, there is no distinction of concept from tour</t>
    </r>
    <r>
      <rPr>
        <sz val="10.5"/>
        <color theme="1"/>
        <rFont val="ＭＳ 明朝"/>
        <family val="1"/>
        <charset val="128"/>
      </rPr>
      <t>『大英和辞典』</t>
    </r>
    <phoneticPr fontId="2"/>
  </si>
  <si>
    <r>
      <t>Make tourism a tourism business</t>
    </r>
    <r>
      <rPr>
        <sz val="10.5"/>
        <color theme="1"/>
        <rFont val="ＭＳ 明朝"/>
        <family val="1"/>
        <charset val="128"/>
      </rPr>
      <t>（『英和活用大辞典』）</t>
    </r>
    <phoneticPr fontId="2"/>
  </si>
  <si>
    <r>
      <t>Distinguish between travel and tour concepts</t>
    </r>
    <r>
      <rPr>
        <sz val="10.5"/>
        <color theme="1"/>
        <rFont val="ＭＳ 明朝"/>
        <family val="1"/>
        <charset val="128"/>
      </rPr>
      <t>『附音挿図英和字彙』</t>
    </r>
    <phoneticPr fontId="2"/>
  </si>
  <si>
    <r>
      <t>It includes travel(</t>
    </r>
    <r>
      <rPr>
        <sz val="10.5"/>
        <color theme="1"/>
        <rFont val="ＭＳ 明朝"/>
        <family val="1"/>
        <charset val="128"/>
      </rPr>
      <t>旅）</t>
    </r>
    <r>
      <rPr>
        <sz val="10.5"/>
        <color theme="1"/>
        <rFont val="Times New Roman"/>
        <family val="1"/>
      </rPr>
      <t xml:space="preserve"> and tour</t>
    </r>
    <r>
      <rPr>
        <sz val="10.5"/>
        <color theme="1"/>
        <rFont val="ＭＳ 明朝"/>
        <family val="1"/>
        <charset val="128"/>
      </rPr>
      <t>（周ルコト）</t>
    </r>
    <r>
      <rPr>
        <sz val="10.5"/>
        <color theme="1"/>
        <rFont val="Times New Roman"/>
        <family val="1"/>
      </rPr>
      <t>, but there is no essential distinction between the two concepts.</t>
    </r>
    <r>
      <rPr>
        <sz val="10.5"/>
        <color theme="1"/>
        <rFont val="ＭＳ 明朝"/>
        <family val="1"/>
        <charset val="128"/>
      </rPr>
      <t>『英和対訳袖珍辞書』</t>
    </r>
    <rPh sb="19" eb="20">
      <t>タビ</t>
    </rPh>
    <phoneticPr fontId="2"/>
  </si>
  <si>
    <t>Table 2-2 Tourism-related academic research books translated by the Ministry of Railways</t>
    <phoneticPr fontId="2"/>
  </si>
  <si>
    <t>author</t>
    <phoneticPr fontId="2"/>
  </si>
  <si>
    <t>Title</t>
    <phoneticPr fontId="2"/>
  </si>
  <si>
    <t>Year of translation</t>
    <phoneticPr fontId="2"/>
  </si>
  <si>
    <t>Japanese</t>
    <phoneticPr fontId="2"/>
  </si>
  <si>
    <t>Table 2-3 As seen in Asahi Shimbun article database Kikuzo II</t>
    <phoneticPr fontId="2"/>
  </si>
  <si>
    <t>　　　Frequency of "Sightseeing" and "Sightseeing" (number of cases)</t>
    <phoneticPr fontId="2"/>
  </si>
  <si>
    <t>Table 4-1 Number of World Heritage Countries Registered in 2019</t>
    <phoneticPr fontId="2"/>
  </si>
  <si>
    <t>Italy</t>
    <phoneticPr fontId="2"/>
  </si>
  <si>
    <t>China</t>
    <phoneticPr fontId="2"/>
  </si>
  <si>
    <t>Spain</t>
    <phoneticPr fontId="2"/>
  </si>
  <si>
    <t>Germany</t>
    <phoneticPr fontId="2"/>
  </si>
  <si>
    <t>France</t>
    <phoneticPr fontId="2"/>
  </si>
  <si>
    <t>India</t>
    <phoneticPr fontId="2"/>
  </si>
  <si>
    <t>Mexico</t>
    <phoneticPr fontId="2"/>
  </si>
  <si>
    <t>UK</t>
    <phoneticPr fontId="2"/>
  </si>
  <si>
    <t>Russia</t>
    <phoneticPr fontId="2"/>
  </si>
  <si>
    <t>USA</t>
    <phoneticPr fontId="2"/>
  </si>
  <si>
    <t>Iran</t>
    <phoneticPr fontId="2"/>
  </si>
  <si>
    <t>Mongoria</t>
    <phoneticPr fontId="2"/>
  </si>
  <si>
    <t>Mali</t>
    <phoneticPr fontId="2"/>
  </si>
  <si>
    <t>Sudan</t>
    <phoneticPr fontId="2"/>
  </si>
  <si>
    <t>Total</t>
    <phoneticPr fontId="2"/>
  </si>
  <si>
    <t>Rank</t>
    <phoneticPr fontId="2"/>
  </si>
  <si>
    <t>Country name</t>
  </si>
  <si>
    <t>Cultural</t>
    <phoneticPr fontId="2"/>
  </si>
  <si>
    <t>natural</t>
  </si>
  <si>
    <t>complex</t>
  </si>
  <si>
    <t>Source：</t>
    <phoneticPr fontId="2"/>
  </si>
  <si>
    <t>Table 5-1 Percentage (%) of GDP for tourism activities (direct)</t>
    <phoneticPr fontId="17"/>
  </si>
  <si>
    <t>Norway</t>
    <phoneticPr fontId="2"/>
  </si>
  <si>
    <t>Spain</t>
    <phoneticPr fontId="2"/>
  </si>
  <si>
    <t>Sweden</t>
    <phoneticPr fontId="2"/>
  </si>
  <si>
    <t>Indonesia</t>
    <phoneticPr fontId="2"/>
  </si>
  <si>
    <t>Peru</t>
    <phoneticPr fontId="2"/>
  </si>
  <si>
    <t>Morroco</t>
    <phoneticPr fontId="2"/>
  </si>
  <si>
    <t>Austrilia</t>
    <phoneticPr fontId="2"/>
  </si>
  <si>
    <t>Austra</t>
    <phoneticPr fontId="2"/>
  </si>
  <si>
    <t>France</t>
    <phoneticPr fontId="2"/>
  </si>
  <si>
    <t>Iｒｌａｎｄ</t>
    <phoneticPr fontId="2"/>
  </si>
  <si>
    <t>Japan</t>
    <phoneticPr fontId="2"/>
  </si>
  <si>
    <t>Czech</t>
    <phoneticPr fontId="2"/>
  </si>
  <si>
    <t>domestic</t>
    <phoneticPr fontId="2"/>
  </si>
  <si>
    <t>inbound</t>
    <phoneticPr fontId="2"/>
  </si>
  <si>
    <t>country</t>
    <phoneticPr fontId="2"/>
  </si>
  <si>
    <r>
      <rPr>
        <b/>
        <sz val="11"/>
        <color rgb="FF000000"/>
        <rFont val="Times New Roman"/>
        <family val="1"/>
      </rPr>
      <t>table</t>
    </r>
    <r>
      <rPr>
        <b/>
        <sz val="11"/>
        <color rgb="FF000000"/>
        <rFont val="ＭＳ ゴシック"/>
        <family val="3"/>
        <charset val="128"/>
      </rPr>
      <t>5-2　　</t>
    </r>
    <r>
      <rPr>
        <b/>
        <sz val="11"/>
        <color rgb="FF000000"/>
        <rFont val="Times New Roman"/>
        <family val="1"/>
      </rPr>
      <t>Private accommodation Utilization ratio</t>
    </r>
    <phoneticPr fontId="2"/>
  </si>
  <si>
    <t>utilization ratio</t>
    <phoneticPr fontId="2"/>
  </si>
  <si>
    <r>
      <t>source</t>
    </r>
    <r>
      <rPr>
        <sz val="10"/>
        <color theme="1"/>
        <rFont val="ＭＳ 明朝"/>
        <family val="1"/>
        <charset val="128"/>
      </rPr>
      <t>：</t>
    </r>
    <r>
      <rPr>
        <sz val="10"/>
        <color theme="1"/>
        <rFont val="Times New Roman"/>
        <family val="1"/>
      </rPr>
      <t>OECD Statistics</t>
    </r>
    <phoneticPr fontId="2"/>
  </si>
  <si>
    <t>Denmark</t>
    <phoneticPr fontId="2"/>
  </si>
  <si>
    <t>Austrilia</t>
    <phoneticPr fontId="2"/>
  </si>
  <si>
    <t>Spain</t>
    <phoneticPr fontId="2"/>
  </si>
  <si>
    <t>Germany</t>
    <phoneticPr fontId="2"/>
  </si>
  <si>
    <t>Portugal</t>
    <phoneticPr fontId="2"/>
  </si>
  <si>
    <t>Hungary</t>
    <phoneticPr fontId="2"/>
  </si>
  <si>
    <t>Fukushima disaster</t>
    <phoneticPr fontId="2"/>
  </si>
  <si>
    <t>conflict with China</t>
    <phoneticPr fontId="2"/>
  </si>
  <si>
    <t>conflict with Korea</t>
    <phoneticPr fontId="2"/>
  </si>
  <si>
    <t>Jan-Jun</t>
    <phoneticPr fontId="2"/>
  </si>
  <si>
    <t>YoY</t>
    <phoneticPr fontId="2"/>
  </si>
  <si>
    <t xml:space="preserve">TOTAl                        </t>
    <phoneticPr fontId="2"/>
  </si>
  <si>
    <t>SOUTH KOREA</t>
    <phoneticPr fontId="2"/>
  </si>
  <si>
    <t>mainland CHIANA</t>
    <phoneticPr fontId="2"/>
  </si>
  <si>
    <t xml:space="preserve">Taiwan </t>
    <phoneticPr fontId="2"/>
  </si>
  <si>
    <t>hongkong</t>
    <phoneticPr fontId="2"/>
  </si>
  <si>
    <t>total　avobe all</t>
    <phoneticPr fontId="2"/>
  </si>
  <si>
    <t>European　Total</t>
    <phoneticPr fontId="8"/>
  </si>
  <si>
    <t>North　America　Total</t>
    <phoneticPr fontId="2"/>
  </si>
  <si>
    <t>Received　Expenditure</t>
    <phoneticPr fontId="2"/>
  </si>
  <si>
    <t>Source：　JNTO</t>
    <phoneticPr fontId="2"/>
  </si>
  <si>
    <t>TABLE3-1 　　　　　　　　　　numbers of visitors to Japan　　　　（10000person、US＄billion）</t>
    <phoneticPr fontId="2"/>
  </si>
  <si>
    <t>table3-2　　Percentage of aviation, food and beverages, and travel industry workers among all employed in 2019 (%)
      (Ten thousand people)</t>
    <phoneticPr fontId="17"/>
  </si>
  <si>
    <t>EU 27average</t>
    <phoneticPr fontId="17"/>
  </si>
  <si>
    <t>greece</t>
    <phoneticPr fontId="2"/>
  </si>
  <si>
    <t>spain</t>
    <phoneticPr fontId="2"/>
  </si>
  <si>
    <t>italy</t>
    <phoneticPr fontId="2"/>
  </si>
  <si>
    <t>uk</t>
    <phoneticPr fontId="2"/>
  </si>
  <si>
    <t>netherland</t>
    <phoneticPr fontId="2"/>
  </si>
  <si>
    <t>germany</t>
    <phoneticPr fontId="2"/>
  </si>
  <si>
    <t>swizerland</t>
    <phoneticPr fontId="2"/>
  </si>
  <si>
    <t>finland</t>
    <phoneticPr fontId="2"/>
  </si>
  <si>
    <t>france</t>
    <phoneticPr fontId="2"/>
  </si>
  <si>
    <t>norway</t>
    <phoneticPr fontId="2"/>
  </si>
  <si>
    <t>sweden</t>
    <phoneticPr fontId="2"/>
  </si>
  <si>
    <r>
      <t>source</t>
    </r>
    <r>
      <rPr>
        <sz val="10"/>
        <rFont val="ＭＳ Ｐゴシック"/>
        <family val="3"/>
        <charset val="128"/>
      </rPr>
      <t>　</t>
    </r>
    <r>
      <rPr>
        <sz val="10"/>
        <rFont val="Arial"/>
        <family val="2"/>
      </rPr>
      <t>Eurostat</t>
    </r>
    <phoneticPr fontId="2"/>
  </si>
  <si>
    <t>Table 3-3 2019 part-timer ratio (%)</t>
    <phoneticPr fontId="2"/>
  </si>
  <si>
    <t>All industries</t>
  </si>
  <si>
    <t>Aviation</t>
  </si>
  <si>
    <t>Accommodation, food and drink</t>
    <phoneticPr fontId="2"/>
  </si>
  <si>
    <t>of which accommodation)</t>
    <phoneticPr fontId="2"/>
  </si>
  <si>
    <t>Travel related</t>
    <phoneticPr fontId="2"/>
  </si>
  <si>
    <t>germany</t>
    <phoneticPr fontId="2"/>
  </si>
  <si>
    <t>eu27</t>
    <phoneticPr fontId="2"/>
  </si>
  <si>
    <t>italy</t>
    <phoneticPr fontId="2"/>
  </si>
  <si>
    <t>france</t>
    <phoneticPr fontId="2"/>
  </si>
  <si>
    <t>country</t>
    <phoneticPr fontId="2"/>
  </si>
  <si>
    <t>country</t>
    <phoneticPr fontId="2"/>
  </si>
  <si>
    <t>source　EUROSTAT</t>
    <phoneticPr fontId="2"/>
  </si>
  <si>
    <t>Table 3-4: Self-employed ratio (%) in 2019 lodging/restaurant business</t>
    <phoneticPr fontId="2"/>
  </si>
  <si>
    <t>eu27</t>
    <phoneticPr fontId="2"/>
  </si>
  <si>
    <t>swizerland</t>
    <phoneticPr fontId="2"/>
  </si>
  <si>
    <t>germany</t>
    <phoneticPr fontId="2"/>
  </si>
  <si>
    <t>source　Eurostat</t>
    <phoneticPr fontId="2"/>
  </si>
  <si>
    <t>3-5 Changes in the number of visitors to Hong Kong</t>
    <phoneticPr fontId="2"/>
  </si>
  <si>
    <t>source</t>
    <phoneticPr fontId="2"/>
  </si>
  <si>
    <t>2018 Hong Kong Travel Industry Statistics</t>
  </si>
  <si>
    <t>year</t>
    <phoneticPr fontId="2"/>
  </si>
  <si>
    <t>Total number of visitors</t>
  </si>
  <si>
    <t>of which The mainland</t>
    <phoneticPr fontId="2"/>
  </si>
  <si>
    <t>Number of day trip customers</t>
  </si>
  <si>
    <t>Inbound income</t>
    <phoneticPr fontId="2"/>
  </si>
  <si>
    <t>100000 people</t>
    <phoneticPr fontId="2"/>
  </si>
  <si>
    <t>unit</t>
    <phoneticPr fontId="2"/>
  </si>
  <si>
    <t>0.1 billion HK$</t>
    <phoneticPr fontId="2"/>
  </si>
  <si>
    <t>Currency crisis</t>
  </si>
  <si>
    <t>Umbrella movement</t>
  </si>
  <si>
    <t>Criminal delivery regulations</t>
  </si>
  <si>
    <t>Table 3-6 Comparison of Accommodation Tourism Conditions at Resort Islands in 2018</t>
    <phoneticPr fontId="2"/>
  </si>
  <si>
    <t>malta</t>
    <phoneticPr fontId="2"/>
  </si>
  <si>
    <t>cyprus</t>
    <phoneticPr fontId="2"/>
  </si>
  <si>
    <t>jeju</t>
    <phoneticPr fontId="2"/>
  </si>
  <si>
    <t>okinawa</t>
    <phoneticPr fontId="2"/>
  </si>
  <si>
    <t>Mallorca</t>
    <phoneticPr fontId="2"/>
  </si>
  <si>
    <t>unit</t>
    <phoneticPr fontId="2"/>
  </si>
  <si>
    <t>population</t>
  </si>
  <si>
    <t>population</t>
    <phoneticPr fontId="2"/>
  </si>
  <si>
    <r>
      <rPr>
        <sz val="11"/>
        <color theme="1" tint="4.9989318521683403E-2"/>
        <rFont val="ＭＳ Ｐゴシック"/>
        <family val="2"/>
        <charset val="128"/>
      </rPr>
      <t xml:space="preserve">nominal </t>
    </r>
    <r>
      <rPr>
        <sz val="11"/>
        <color theme="1" tint="4.9989318521683403E-2"/>
        <rFont val="Arial"/>
        <family val="2"/>
      </rPr>
      <t>GDP percapita</t>
    </r>
    <phoneticPr fontId="2"/>
  </si>
  <si>
    <t>area</t>
    <phoneticPr fontId="2"/>
  </si>
  <si>
    <t>Inbound people</t>
    <phoneticPr fontId="2"/>
  </si>
  <si>
    <t>Number of domestic travelers</t>
    <phoneticPr fontId="2"/>
  </si>
  <si>
    <t>Average nights</t>
  </si>
  <si>
    <t>Outbound number</t>
  </si>
  <si>
    <t>na</t>
    <phoneticPr fontId="2"/>
  </si>
  <si>
    <t>Source euroSTAT statistics, IBESTAT. Jeju Island and Okinawa are local government statistics. Dollar 110 yen, 1220 won conversion, Mallorca's GDP is 2018 Balearic Islands value, other is 2014 value</t>
    <phoneticPr fontId="2"/>
  </si>
  <si>
    <t>1000people</t>
    <phoneticPr fontId="2"/>
  </si>
  <si>
    <t>night</t>
    <phoneticPr fontId="2"/>
  </si>
  <si>
    <t>Table 3-7 Travel destination cities in major countries (2018, Mastercard survey)%</t>
    <phoneticPr fontId="2"/>
  </si>
  <si>
    <t>departure</t>
    <phoneticPr fontId="2"/>
  </si>
  <si>
    <t>CHINA</t>
    <phoneticPr fontId="2"/>
  </si>
  <si>
    <t>CHINA</t>
    <phoneticPr fontId="2"/>
  </si>
  <si>
    <t>USA</t>
    <phoneticPr fontId="2"/>
  </si>
  <si>
    <t>GERMANY</t>
    <phoneticPr fontId="2"/>
  </si>
  <si>
    <t>UK</t>
    <phoneticPr fontId="2"/>
  </si>
  <si>
    <t>FRANCE</t>
    <phoneticPr fontId="2"/>
  </si>
  <si>
    <t>S.KOREA</t>
    <phoneticPr fontId="2"/>
  </si>
  <si>
    <t>JAPAN</t>
    <phoneticPr fontId="2"/>
  </si>
  <si>
    <t>TAIPEI</t>
    <phoneticPr fontId="2"/>
  </si>
  <si>
    <t>BANKOK</t>
    <phoneticPr fontId="2"/>
  </si>
  <si>
    <t>TOKYO</t>
    <phoneticPr fontId="2"/>
  </si>
  <si>
    <t>HOKKAIDO</t>
    <phoneticPr fontId="2"/>
  </si>
  <si>
    <t>OSAKA</t>
    <phoneticPr fontId="2"/>
  </si>
  <si>
    <t>LOMDON</t>
    <phoneticPr fontId="2"/>
  </si>
  <si>
    <t>BANKOK</t>
    <phoneticPr fontId="2"/>
  </si>
  <si>
    <t>SEOUL</t>
    <phoneticPr fontId="2"/>
  </si>
  <si>
    <t>LONDON</t>
    <phoneticPr fontId="2"/>
  </si>
  <si>
    <t>PARIS</t>
    <phoneticPr fontId="2"/>
  </si>
  <si>
    <t>MASTERCARD</t>
    <phoneticPr fontId="2"/>
  </si>
  <si>
    <t>Top 3 destinations</t>
    <phoneticPr fontId="2"/>
  </si>
  <si>
    <t>Number of people weight</t>
  </si>
  <si>
    <t>Spending weight</t>
    <phoneticPr fontId="2"/>
  </si>
  <si>
    <t>PALMA</t>
    <phoneticPr fontId="2"/>
  </si>
  <si>
    <t>BOLZANO</t>
    <phoneticPr fontId="2"/>
  </si>
  <si>
    <t>UNTERLAND</t>
    <phoneticPr fontId="2"/>
  </si>
  <si>
    <t>CANCUN</t>
    <phoneticPr fontId="2"/>
  </si>
  <si>
    <t>TORONTO</t>
    <phoneticPr fontId="2"/>
  </si>
  <si>
    <t>MARAKECH</t>
    <phoneticPr fontId="2"/>
  </si>
  <si>
    <t>BERCELONA</t>
    <phoneticPr fontId="2"/>
  </si>
  <si>
    <t>Barcelona</t>
    <phoneticPr fontId="2"/>
  </si>
  <si>
    <t>Table 3-8 Total number of overnight guests by nationality in 2018 10,000</t>
    <phoneticPr fontId="2"/>
  </si>
  <si>
    <t>OSAKA</t>
    <phoneticPr fontId="2"/>
  </si>
  <si>
    <t>TOTAL</t>
    <phoneticPr fontId="2"/>
  </si>
  <si>
    <t>KOREA</t>
    <phoneticPr fontId="2"/>
  </si>
  <si>
    <t>CHINA</t>
    <phoneticPr fontId="2"/>
  </si>
  <si>
    <t>HONGKONG</t>
    <phoneticPr fontId="2"/>
  </si>
  <si>
    <t>TAIWAN</t>
    <phoneticPr fontId="2"/>
  </si>
  <si>
    <t>UAS</t>
    <phoneticPr fontId="2"/>
  </si>
  <si>
    <t>SOURCE JAPAN TOURISM AGENCY</t>
    <phoneticPr fontId="2"/>
  </si>
  <si>
    <t>Table 3-9: Number of resident residents on day trips/departures: 10,000</t>
    <phoneticPr fontId="2"/>
  </si>
  <si>
    <t>YEAR</t>
    <phoneticPr fontId="2"/>
  </si>
  <si>
    <t>USA</t>
    <phoneticPr fontId="2"/>
  </si>
  <si>
    <t>MEXICO</t>
    <phoneticPr fontId="2"/>
  </si>
  <si>
    <t>CANADA</t>
    <phoneticPr fontId="2"/>
  </si>
  <si>
    <t>SPAIN</t>
    <phoneticPr fontId="2"/>
  </si>
  <si>
    <t>ITALY</t>
    <phoneticPr fontId="2"/>
  </si>
  <si>
    <t>ENTRY</t>
    <phoneticPr fontId="2"/>
  </si>
  <si>
    <t>EXIT</t>
    <phoneticPr fontId="2"/>
  </si>
  <si>
    <r>
      <t>SOURCE</t>
    </r>
    <r>
      <rPr>
        <sz val="9"/>
        <rFont val="ＭＳ Ｐゴシック"/>
        <family val="2"/>
        <charset val="128"/>
      </rPr>
      <t>　</t>
    </r>
    <r>
      <rPr>
        <sz val="9"/>
        <rFont val="Arial"/>
        <family val="2"/>
      </rPr>
      <t>UNWTO</t>
    </r>
    <r>
      <rPr>
        <sz val="9"/>
        <rFont val="ＭＳ Ｐゴシック"/>
        <family val="2"/>
        <charset val="128"/>
      </rPr>
      <t>　</t>
    </r>
    <r>
      <rPr>
        <sz val="9"/>
        <rFont val="Arial"/>
        <family val="2"/>
      </rPr>
      <t>eLibrary</t>
    </r>
    <phoneticPr fontId="2"/>
  </si>
  <si>
    <t>YEAR</t>
    <phoneticPr fontId="2"/>
  </si>
  <si>
    <t>Table 3-11 Effects of travel and tourism on the economy in each US state (2018)</t>
    <phoneticPr fontId="2"/>
  </si>
  <si>
    <t>STATE</t>
    <phoneticPr fontId="2"/>
  </si>
  <si>
    <t>NEW YORK</t>
    <phoneticPr fontId="2"/>
  </si>
  <si>
    <t>ALASKA</t>
    <phoneticPr fontId="2"/>
  </si>
  <si>
    <t>WIOMING</t>
    <phoneticPr fontId="2"/>
  </si>
  <si>
    <t>TEXAS</t>
    <phoneticPr fontId="2"/>
  </si>
  <si>
    <t>HAWAII</t>
    <phoneticPr fontId="2"/>
  </si>
  <si>
    <t>NEVADA</t>
    <phoneticPr fontId="2"/>
  </si>
  <si>
    <t>FLORIDA</t>
    <phoneticPr fontId="2"/>
  </si>
  <si>
    <t>MISSISSIPPI</t>
    <phoneticPr fontId="2"/>
  </si>
  <si>
    <t>CALIFORNIA</t>
    <phoneticPr fontId="2"/>
  </si>
  <si>
    <r>
      <rPr>
        <sz val="8"/>
        <color theme="1"/>
        <rFont val="ＭＳ 明朝"/>
        <family val="1"/>
        <charset val="128"/>
      </rPr>
      <t xml:space="preserve"> TRAVEL CONSUMPTION </t>
    </r>
    <r>
      <rPr>
        <sz val="8"/>
        <color theme="1"/>
        <rFont val="Times New Roman"/>
        <family val="1"/>
      </rPr>
      <t>A</t>
    </r>
    <phoneticPr fontId="2"/>
  </si>
  <si>
    <t>Salary payment</t>
    <phoneticPr fontId="2"/>
  </si>
  <si>
    <t>employment  B</t>
    <phoneticPr fontId="2"/>
  </si>
  <si>
    <t>Tax revenue</t>
    <phoneticPr fontId="2"/>
  </si>
  <si>
    <t>Travel employment effect rank</t>
    <phoneticPr fontId="2"/>
  </si>
  <si>
    <t>2018 real GDP/person dollar (2009 value)</t>
    <phoneticPr fontId="2"/>
  </si>
  <si>
    <t>2018 nominal GDP/person dollar</t>
    <phoneticPr fontId="2"/>
  </si>
  <si>
    <t>2018POPULATION</t>
    <phoneticPr fontId="2"/>
  </si>
  <si>
    <r>
      <t>SOURCE  TEXAS US TRAVEL ASSOCIATION(travel is an economic engine  Why travel mattters to texas )</t>
    </r>
    <r>
      <rPr>
        <sz val="10"/>
        <color theme="1"/>
        <rFont val="ＭＳ Ｐゴシック"/>
        <family val="2"/>
        <charset val="128"/>
      </rPr>
      <t>　</t>
    </r>
    <r>
      <rPr>
        <sz val="10"/>
        <color theme="1"/>
        <rFont val="Times New Roman"/>
        <family val="1"/>
      </rPr>
      <t>The same applies to each state below.</t>
    </r>
    <phoneticPr fontId="2"/>
  </si>
  <si>
    <t>Population and GBP are Wikipedia, the free encyclopedia. The US average is $50577, with a nominal $62,390.</t>
    <phoneticPr fontId="2"/>
  </si>
  <si>
    <t>BILLION $</t>
    <phoneticPr fontId="2"/>
  </si>
  <si>
    <t>Tourist　　　1000</t>
    <phoneticPr fontId="2"/>
  </si>
  <si>
    <t>Expenditure millionUS$</t>
    <phoneticPr fontId="2"/>
  </si>
  <si>
    <t>percapita　US＄</t>
    <phoneticPr fontId="2"/>
  </si>
  <si>
    <t>China</t>
    <phoneticPr fontId="2"/>
  </si>
  <si>
    <t>Table 3-12 US-China Outbound Comparison</t>
    <phoneticPr fontId="2"/>
  </si>
  <si>
    <t>Source: UNWTO eLibrary spending does not include aviation balance</t>
    <phoneticPr fontId="2"/>
  </si>
  <si>
    <t>Table 3-13 Number of Chinese residents by destination (2018)</t>
    <phoneticPr fontId="2"/>
  </si>
  <si>
    <t>Tailand</t>
    <phoneticPr fontId="2"/>
  </si>
  <si>
    <t>Japan</t>
    <phoneticPr fontId="2"/>
  </si>
  <si>
    <t>Vietnum</t>
    <phoneticPr fontId="2"/>
  </si>
  <si>
    <t>Korea</t>
    <phoneticPr fontId="2"/>
  </si>
  <si>
    <t>Singapole</t>
    <phoneticPr fontId="2"/>
  </si>
  <si>
    <t>Italy</t>
    <phoneticPr fontId="2"/>
  </si>
  <si>
    <t>Malaysia</t>
    <phoneticPr fontId="2"/>
  </si>
  <si>
    <t>France</t>
    <phoneticPr fontId="2"/>
  </si>
  <si>
    <t>Indonesia</t>
    <phoneticPr fontId="2"/>
  </si>
  <si>
    <t>Aggregation method</t>
  </si>
  <si>
    <t>10million person</t>
    <phoneticPr fontId="2"/>
  </si>
  <si>
    <t>The source is UNWTO's eLibrary T is tourist (accommodation), V is visitor (day trip is included), N is nationality, R is residence, F is border, HS is hotel accommodation, CE is at all accommodation Aggregate</t>
    <phoneticPr fontId="2"/>
  </si>
  <si>
    <t>Table 3-14 Hong Kong, Macau, Taiwan Travel Status of Mainland China Residents (2018) 10,000</t>
    <phoneticPr fontId="2"/>
  </si>
  <si>
    <t>Day trip*</t>
    <phoneticPr fontId="2"/>
  </si>
  <si>
    <t>Guest (China statistics)</t>
    <phoneticPr fontId="2"/>
  </si>
  <si>
    <t>Total (China statistics)</t>
    <phoneticPr fontId="2"/>
  </si>
  <si>
    <t>hongkong</t>
    <phoneticPr fontId="2"/>
  </si>
  <si>
    <t>macao</t>
    <phoneticPr fontId="2"/>
  </si>
  <si>
    <t>taiwan</t>
    <phoneticPr fontId="2"/>
  </si>
  <si>
    <t>Hong Kong statistics</t>
    <phoneticPr fontId="2"/>
  </si>
  <si>
    <t>Macao statistics</t>
    <phoneticPr fontId="2"/>
  </si>
  <si>
    <t>unknown</t>
  </si>
  <si>
    <t>Source: WTO eLibrary *Includes residents other than China</t>
  </si>
  <si>
    <t>Table 3-15 Population and GDP/person in major cities in China</t>
    <phoneticPr fontId="2"/>
  </si>
  <si>
    <t>city</t>
    <phoneticPr fontId="2"/>
  </si>
  <si>
    <t>Peking</t>
    <phoneticPr fontId="2"/>
  </si>
  <si>
    <t>Shanhai</t>
    <phoneticPr fontId="2"/>
  </si>
  <si>
    <t>Chongqing</t>
    <phoneticPr fontId="2"/>
  </si>
  <si>
    <t>Tianjin</t>
    <phoneticPr fontId="2"/>
  </si>
  <si>
    <t>Guangzhou</t>
    <phoneticPr fontId="2"/>
  </si>
  <si>
    <t>Shenzhen</t>
    <phoneticPr fontId="2"/>
  </si>
  <si>
    <t>Chengdu</t>
    <phoneticPr fontId="2"/>
  </si>
  <si>
    <t>Nanjing</t>
  </si>
  <si>
    <t>Wuhan</t>
  </si>
  <si>
    <t>Xi'an</t>
  </si>
  <si>
    <t>Hangzhou</t>
  </si>
  <si>
    <t>Suzhou</t>
  </si>
  <si>
    <t>Qingdao</t>
  </si>
  <si>
    <t>Dalian</t>
  </si>
  <si>
    <t>Changzhou</t>
  </si>
  <si>
    <t>Wuxi</t>
  </si>
  <si>
    <t>Ordos</t>
  </si>
  <si>
    <t>Dongying</t>
  </si>
  <si>
    <t>Nominal GDP/person</t>
  </si>
  <si>
    <t>U.S. dollar</t>
  </si>
  <si>
    <t>Ten thousand</t>
  </si>
  <si>
    <t>Note: * indicates 2017, ** indicates 2019, *** indicates 2016, and other 2018</t>
  </si>
  <si>
    <t>Population is "China Population (2020)". PopulationStat. Retrieved 2020-02-28.List of cities in China by population From Wikipedia, the free encyclopedia</t>
  </si>
  <si>
    <t>GDP per capita is China's Nominal GDP Ranking TOP20 (2017) https://worldscities.net/2019/06/30 and Top 50 cities/population rankings https://worldscities.net/2019/01 /04/</t>
  </si>
  <si>
    <t>The conversion rate from LMB to US$ is 0.145</t>
  </si>
  <si>
    <t>Table 3-16 Number of domestic tourists in major countries (2018) 100 million</t>
    <phoneticPr fontId="2"/>
  </si>
  <si>
    <t>China (V)</t>
  </si>
  <si>
    <t>United States (V)</t>
  </si>
  <si>
    <t>United Kingdom (V)</t>
  </si>
  <si>
    <t>United Kingdom (T)</t>
  </si>
  <si>
    <t>France (V)</t>
  </si>
  <si>
    <t>France (T)</t>
  </si>
  <si>
    <t>Japan (V)</t>
  </si>
  <si>
    <t>Japan (T)</t>
  </si>
  <si>
    <t>India (T))</t>
  </si>
  <si>
    <t>Source UNWTO eLibrary</t>
  </si>
  <si>
    <t>SPAIN</t>
    <phoneticPr fontId="2"/>
  </si>
  <si>
    <t>Thousands of arrivals</t>
  </si>
  <si>
    <t>Spending $1 billion</t>
  </si>
  <si>
    <t>per capita dollar</t>
    <phoneticPr fontId="2"/>
  </si>
  <si>
    <t>source</t>
    <phoneticPr fontId="2"/>
  </si>
  <si>
    <t>Table 3-17 Comparison of US, French and French West inbound</t>
    <phoneticPr fontId="2"/>
  </si>
  <si>
    <t>Table 3-18 Number of non-resident arrivals by nationality/region (including day trips) 10,000</t>
    <phoneticPr fontId="2"/>
  </si>
  <si>
    <t>Hong Kong</t>
  </si>
  <si>
    <t>Macau</t>
  </si>
  <si>
    <t>Taiwan</t>
  </si>
  <si>
    <t>Myanmar</t>
  </si>
  <si>
    <t>Vietnam</t>
  </si>
  <si>
    <t>Korea</t>
  </si>
  <si>
    <t>Russia</t>
  </si>
  <si>
    <t>Mongolia</t>
  </si>
  <si>
    <t>Grand total</t>
  </si>
  <si>
    <t>(Of which guest is staying)</t>
  </si>
  <si>
    <t>sources 　WTO　eLibrary</t>
    <phoneticPr fontId="2"/>
  </si>
  <si>
    <t>Table 3-19 Travel circumstances in European countries (2018 values)</t>
    <phoneticPr fontId="2"/>
  </si>
  <si>
    <t>Luxembourg</t>
  </si>
  <si>
    <t>Switzerland</t>
  </si>
  <si>
    <t>Ireland</t>
  </si>
  <si>
    <t>Norway</t>
  </si>
  <si>
    <t>Denmark</t>
  </si>
  <si>
    <t>Netherlands</t>
  </si>
  <si>
    <t>Sweden</t>
  </si>
  <si>
    <t>Austrey</t>
  </si>
  <si>
    <t>Finland</t>
  </si>
  <si>
    <t>Germany</t>
  </si>
  <si>
    <t>Belgium</t>
  </si>
  <si>
    <t>UK (2013)</t>
  </si>
  <si>
    <t>France</t>
  </si>
  <si>
    <t>average</t>
  </si>
  <si>
    <t>Italy</t>
  </si>
  <si>
    <t>Malta</t>
  </si>
  <si>
    <t>Spain</t>
  </si>
  <si>
    <t>Cyprus</t>
  </si>
  <si>
    <t>Slovenia</t>
  </si>
  <si>
    <t>Estonia</t>
  </si>
  <si>
    <t>Checco</t>
  </si>
  <si>
    <t>Portugal</t>
  </si>
  <si>
    <t>Greece</t>
  </si>
  <si>
    <t>Lithuania</t>
  </si>
  <si>
    <t>Slovakia</t>
  </si>
  <si>
    <t>Latvia</t>
  </si>
  <si>
    <t>Hungary</t>
  </si>
  <si>
    <t>Poland</t>
  </si>
  <si>
    <t>Croatia</t>
  </si>
  <si>
    <t>Romania</t>
  </si>
  <si>
    <t>Bulgaria</t>
  </si>
  <si>
    <t>Resident departure country</t>
    <phoneticPr fontId="2"/>
  </si>
  <si>
    <t>Nominal GDP percapita (thousand €)</t>
    <phoneticPr fontId="2"/>
  </si>
  <si>
    <t>Travel consumption per capita (€)</t>
    <phoneticPr fontId="2"/>
  </si>
  <si>
    <t>Schengen Agreement</t>
    <phoneticPr fontId="2"/>
  </si>
  <si>
    <t>Currency euro area</t>
    <phoneticPr fontId="2"/>
  </si>
  <si>
    <t>EU member countries</t>
    <phoneticPr fontId="17"/>
  </si>
  <si>
    <t>Source EUSTAT Country average GDP is population weighted average</t>
  </si>
  <si>
    <t>Table 3-20 2018 Arrival/departure status of resident/non-resident accommodation facilities (million people)</t>
    <phoneticPr fontId="2"/>
  </si>
  <si>
    <t>France</t>
    <phoneticPr fontId="2"/>
  </si>
  <si>
    <t>Spain</t>
    <phoneticPr fontId="2"/>
  </si>
  <si>
    <t>Italy</t>
    <phoneticPr fontId="2"/>
  </si>
  <si>
    <t>ＵＫ</t>
    <phoneticPr fontId="2"/>
  </si>
  <si>
    <t>Germany</t>
    <phoneticPr fontId="2"/>
  </si>
  <si>
    <t>Astria</t>
    <phoneticPr fontId="2"/>
  </si>
  <si>
    <t>Greek</t>
    <phoneticPr fontId="2"/>
  </si>
  <si>
    <t>Netherlands</t>
    <phoneticPr fontId="2"/>
  </si>
  <si>
    <t xml:space="preserve">　　　　　Country name
</t>
    <phoneticPr fontId="2"/>
  </si>
  <si>
    <t>Number of foreigners arriving at accommodation</t>
    <phoneticPr fontId="2"/>
  </si>
  <si>
    <t>Number of nationals arriving at the accommodation</t>
    <phoneticPr fontId="2"/>
  </si>
  <si>
    <t>Top five countries: upper bounds are inbound, lower bounds are outbound</t>
    <phoneticPr fontId="2"/>
  </si>
  <si>
    <t>Number of departures</t>
    <phoneticPr fontId="2"/>
  </si>
  <si>
    <t>(Of which, the number of departures to Europe)</t>
    <phoneticPr fontId="2"/>
  </si>
  <si>
    <t>ＵＫ</t>
    <phoneticPr fontId="2"/>
  </si>
  <si>
    <t>Ｓｐａｉｎ</t>
    <phoneticPr fontId="2"/>
  </si>
  <si>
    <t>Ｆｒａｎｃｅ</t>
    <phoneticPr fontId="2"/>
  </si>
  <si>
    <t>USA</t>
    <phoneticPr fontId="2"/>
  </si>
  <si>
    <t>Netherlands</t>
    <phoneticPr fontId="2"/>
  </si>
  <si>
    <t>Austria</t>
    <phoneticPr fontId="2"/>
  </si>
  <si>
    <t>Swizerland</t>
    <phoneticPr fontId="2"/>
  </si>
  <si>
    <t>Germany</t>
    <phoneticPr fontId="2"/>
  </si>
  <si>
    <t>Yugo</t>
    <phoneticPr fontId="2"/>
  </si>
  <si>
    <t>UK</t>
    <phoneticPr fontId="2"/>
  </si>
  <si>
    <t>France</t>
    <phoneticPr fontId="2"/>
  </si>
  <si>
    <t>Spain</t>
    <phoneticPr fontId="2"/>
  </si>
  <si>
    <t>Portugul</t>
    <phoneticPr fontId="2"/>
  </si>
  <si>
    <t>USA</t>
    <phoneticPr fontId="2"/>
  </si>
  <si>
    <t>UK</t>
  </si>
  <si>
    <t>UK</t>
    <phoneticPr fontId="2"/>
  </si>
  <si>
    <t>UK</t>
    <phoneticPr fontId="2"/>
  </si>
  <si>
    <t>Switerland</t>
    <phoneticPr fontId="2"/>
  </si>
  <si>
    <t>Turky</t>
    <phoneticPr fontId="2"/>
  </si>
  <si>
    <t>Spain</t>
    <phoneticPr fontId="2"/>
  </si>
  <si>
    <t>USA</t>
    <phoneticPr fontId="2"/>
  </si>
  <si>
    <t>Spain</t>
    <phoneticPr fontId="2"/>
  </si>
  <si>
    <t>Italy</t>
    <phoneticPr fontId="2"/>
  </si>
  <si>
    <t>ＵＫ</t>
    <phoneticPr fontId="2"/>
  </si>
  <si>
    <t>Italy</t>
    <phoneticPr fontId="2"/>
  </si>
  <si>
    <t>Swizerland</t>
    <phoneticPr fontId="2"/>
  </si>
  <si>
    <t>Italy</t>
    <phoneticPr fontId="2"/>
  </si>
  <si>
    <t>China</t>
    <phoneticPr fontId="2"/>
  </si>
  <si>
    <t>Irland</t>
    <phoneticPr fontId="2"/>
  </si>
  <si>
    <t>Greek</t>
    <phoneticPr fontId="2"/>
  </si>
  <si>
    <t>Austria</t>
    <phoneticPr fontId="2"/>
  </si>
  <si>
    <t>Belgium</t>
    <phoneticPr fontId="2"/>
  </si>
  <si>
    <t>Yugo</t>
    <phoneticPr fontId="2"/>
  </si>
  <si>
    <t>Turky</t>
    <phoneticPr fontId="2"/>
  </si>
  <si>
    <t>Bulgaria</t>
    <phoneticPr fontId="2"/>
  </si>
  <si>
    <t>Bulgaria</t>
    <phoneticPr fontId="2"/>
  </si>
  <si>
    <t>NorthenEuropa</t>
    <phoneticPr fontId="2"/>
  </si>
  <si>
    <t>Ｓｐａｉｎ</t>
    <phoneticPr fontId="2"/>
  </si>
  <si>
    <t>Source EUSTAT, OECDstat Number of arrivals in the UK is the value of 2013 for HP of Office for National Statistics</t>
    <phoneticPr fontId="2"/>
  </si>
  <si>
    <t>Table 3-21 London Visitors (2018)</t>
    <phoneticPr fontId="2"/>
  </si>
  <si>
    <t>Mainland China</t>
  </si>
  <si>
    <t>Hong Kong SR</t>
  </si>
  <si>
    <t>(Note: Study excluded)</t>
  </si>
  <si>
    <t>Country of departure</t>
    <phoneticPr fontId="2"/>
  </si>
  <si>
    <t>Number of visitors (thousands)</t>
    <phoneticPr fontId="2"/>
  </si>
  <si>
    <t>Average nights</t>
    <phoneticPr fontId="2"/>
  </si>
  <si>
    <t>Spending per capita (£)</t>
    <phoneticPr fontId="2"/>
  </si>
  <si>
    <t>Note: Figures excluding the second quarter of Hong Kong. Tourists for study purposes are included in each country. The source is the following HP</t>
    <phoneticPr fontId="2"/>
  </si>
  <si>
    <t>Table 3-20-2 Number of trip trips for overnight trips by EU residents in 2017</t>
    <phoneticPr fontId="2"/>
  </si>
  <si>
    <t>Table 3-20-3 Number of arrivals at 2017 EU lodging facilities</t>
    <phoneticPr fontId="2"/>
  </si>
  <si>
    <t>Source　Eurostat</t>
    <phoneticPr fontId="2"/>
  </si>
  <si>
    <t>Table 3-22 2017 EU Top Ten Tourist Destinations (Million Nights)</t>
    <phoneticPr fontId="2"/>
  </si>
  <si>
    <t>Visiting place name</t>
    <phoneticPr fontId="2"/>
  </si>
  <si>
    <t>night</t>
    <phoneticPr fontId="2"/>
  </si>
  <si>
    <t>Canary islands</t>
  </si>
  <si>
    <t>Catalonia</t>
  </si>
  <si>
    <t>Adrea Croatia</t>
  </si>
  <si>
    <t>Ile de France</t>
  </si>
  <si>
    <t>Balearic Islands</t>
  </si>
  <si>
    <t>Veneto Venice</t>
  </si>
  <si>
    <t>Andalusia</t>
  </si>
  <si>
    <t>Cote d'Azur</t>
  </si>
  <si>
    <t>Rhone Alps</t>
  </si>
  <si>
    <t>Valencia</t>
  </si>
  <si>
    <t>Table 3-23 Thousands of countries that exceeded Japan in the number of departures for the first time in each year</t>
    <phoneticPr fontId="2"/>
  </si>
  <si>
    <t>Year</t>
  </si>
  <si>
    <t>Year</t>
    <phoneticPr fontId="2"/>
  </si>
  <si>
    <t>Number of departures from the country</t>
  </si>
  <si>
    <t>Number of departures from Japan</t>
  </si>
  <si>
    <t>United States, 17 other countries</t>
    <phoneticPr fontId="2"/>
  </si>
  <si>
    <t>Korea</t>
    <phoneticPr fontId="2"/>
  </si>
  <si>
    <t>Sweden</t>
    <phoneticPr fontId="2"/>
  </si>
  <si>
    <t>India</t>
    <phoneticPr fontId="2"/>
  </si>
  <si>
    <t>Mexico</t>
    <phoneticPr fontId="2"/>
  </si>
  <si>
    <t>Argentine</t>
  </si>
  <si>
    <t>Ukraine</t>
  </si>
  <si>
    <t xml:space="preserve">
Ukuraina</t>
    <phoneticPr fontId="2"/>
  </si>
  <si>
    <t>Saudi Arabia</t>
  </si>
  <si>
    <t>Gray country is for guest only</t>
    <phoneticPr fontId="2"/>
  </si>
  <si>
    <t>Source: UNWTO eLibrary In 1995, the countries with more departures from Japan were China, Germany, the United States, Hong Kong, the United Kingdom, Poland, Russia, Italy, France, Canada, and the Netherlands.</t>
    <phoneticPr fontId="2"/>
  </si>
  <si>
    <t>Table 3-24 Outbound (Travel) Spending Trends USD 1 Billion</t>
    <phoneticPr fontId="2"/>
  </si>
  <si>
    <t>AD</t>
  </si>
  <si>
    <t>Canada</t>
  </si>
  <si>
    <t>Brazil</t>
  </si>
  <si>
    <t>Singapore</t>
  </si>
  <si>
    <t>Hong Kong SAR</t>
  </si>
  <si>
    <t>Source: UNWTO eLibrary Germany * is the total including aviation The gray area exceeds Japan.</t>
    <phoneticPr fontId="2"/>
  </si>
  <si>
    <t>Table 3-25: Changes in the composition ratio of Japanese departures by age%</t>
    <phoneticPr fontId="2"/>
  </si>
  <si>
    <t>Source Ministry of Justice Immigration Control Statistics</t>
    <phoneticPr fontId="2"/>
  </si>
  <si>
    <t>Number of Japanese leaving Japan</t>
    <phoneticPr fontId="2"/>
  </si>
  <si>
    <t>M</t>
    <phoneticPr fontId="2"/>
  </si>
  <si>
    <t>F</t>
    <phoneticPr fontId="2"/>
  </si>
  <si>
    <t>Table 3-25-2, 2018 Traveler ratio comparison table by age, 1,000%</t>
    <phoneticPr fontId="2"/>
  </si>
  <si>
    <t>EU 27</t>
    <phoneticPr fontId="42"/>
  </si>
  <si>
    <t>(2012 value)</t>
  </si>
  <si>
    <t>Germany</t>
    <phoneticPr fontId="2"/>
  </si>
  <si>
    <t>Japan</t>
    <phoneticPr fontId="2"/>
  </si>
  <si>
    <t>Number of travelers over 15 years old</t>
    <phoneticPr fontId="2"/>
  </si>
  <si>
    <t>Source Eurostat, immigration statistics Europe does not include business trips</t>
    <phoneticPr fontId="2"/>
  </si>
  <si>
    <t>Table 3-25-3 Changes in the number of foreign visitors to Japan and the amount received by UNWTO: 1,000 people, 1 million USD</t>
    <phoneticPr fontId="2"/>
  </si>
  <si>
    <t>Number of foreign visitors to Japan</t>
  </si>
  <si>
    <t>Travel receipt</t>
  </si>
  <si>
    <t>Rank</t>
  </si>
  <si>
    <t>Source: UNWTO eLibrary Gray year is a year of yen appreciation with a yen-dollar rate of 100 or less</t>
    <phoneticPr fontId="2"/>
  </si>
  <si>
    <t>Table 3-26 Tourist Comparison for Japan, South Korea and Taiwan</t>
    <phoneticPr fontId="2"/>
  </si>
  <si>
    <t>Outbound</t>
    <phoneticPr fontId="2"/>
  </si>
  <si>
    <t>Inbound</t>
    <phoneticPr fontId="2"/>
  </si>
  <si>
    <t>Domestic</t>
    <phoneticPr fontId="2"/>
  </si>
  <si>
    <t>Korea</t>
    <phoneticPr fontId="17"/>
  </si>
  <si>
    <t>Taiwan</t>
    <phoneticPr fontId="17"/>
  </si>
  <si>
    <t>Japan</t>
    <phoneticPr fontId="2"/>
  </si>
  <si>
    <t>number of Visitor</t>
    <phoneticPr fontId="17"/>
  </si>
  <si>
    <t>Mainland China customer ratio</t>
  </si>
  <si>
    <t>Average length of stay</t>
  </si>
  <si>
    <t>number of tourist</t>
    <phoneticPr fontId="17"/>
  </si>
  <si>
    <t>number of excurtionis</t>
    <phoneticPr fontId="17"/>
  </si>
  <si>
    <t>Departures</t>
  </si>
  <si>
    <t>Departure rate</t>
  </si>
  <si>
    <t>Trip is 1,000 US$ for travel expenses</t>
    <phoneticPr fontId="2"/>
  </si>
  <si>
    <t>Table 3-27 Nominal GDP/person (2018 United Nations) and departure (boundary) rate (2018)</t>
    <phoneticPr fontId="2"/>
  </si>
  <si>
    <t>China average</t>
  </si>
  <si>
    <t>Wuhan (2017)</t>
  </si>
  <si>
    <t>Guangzhou</t>
  </si>
  <si>
    <t>Taiwan average</t>
  </si>
  <si>
    <t>Okinawa (2016)</t>
  </si>
  <si>
    <t>Shenzhen</t>
  </si>
  <si>
    <t>Kagoshima (2016)</t>
  </si>
  <si>
    <t>Kochi (2016)</t>
  </si>
  <si>
    <t>Aomori (2016)</t>
  </si>
  <si>
    <t>Shimane (2016)</t>
  </si>
  <si>
    <t>South Korea average</t>
  </si>
  <si>
    <t>Niigata (2017)</t>
  </si>
  <si>
    <t>Japan average</t>
  </si>
  <si>
    <t>Tokyo (2017)</t>
  </si>
  <si>
    <t>GDPpercapita  us$</t>
    <phoneticPr fontId="2"/>
  </si>
  <si>
    <t>depature rate ％　　　</t>
    <phoneticPr fontId="2"/>
  </si>
  <si>
    <t>Source: Tourism offices of each country, Cabinet Office, etc. Source: Aircraft departure rate in parentheses in Hong Kong</t>
    <phoneticPr fontId="2"/>
  </si>
  <si>
    <t>Table 3-28 Concentration of important cultural properties</t>
    <phoneticPr fontId="2"/>
  </si>
  <si>
    <t>Tokyo</t>
  </si>
  <si>
    <t>Tokyo</t>
    <phoneticPr fontId="2"/>
  </si>
  <si>
    <t>kyoto</t>
    <phoneticPr fontId="2"/>
  </si>
  <si>
    <t>Nara</t>
    <phoneticPr fontId="2"/>
  </si>
  <si>
    <t>total</t>
    <phoneticPr fontId="2"/>
  </si>
  <si>
    <t>Important cultural property</t>
    <phoneticPr fontId="2"/>
  </si>
  <si>
    <t xml:space="preserve">Beauty arts crafts </t>
    <phoneticPr fontId="2"/>
  </si>
  <si>
    <t>construction</t>
    <phoneticPr fontId="2"/>
  </si>
  <si>
    <t>Source: Agency for Cultural Affairs, Nationally designated cultural property database</t>
    <phoneticPr fontId="2"/>
  </si>
  <si>
    <t>prefecture</t>
    <phoneticPr fontId="2"/>
  </si>
  <si>
    <t>Table 3-29 International Travel Cities Index (2018 value)</t>
    <phoneticPr fontId="2"/>
  </si>
  <si>
    <t>Bangkok</t>
  </si>
  <si>
    <t>Paris</t>
  </si>
  <si>
    <t>London</t>
  </si>
  <si>
    <t>Dubai</t>
  </si>
  <si>
    <t>Kuala Lumpur</t>
  </si>
  <si>
    <t>New York</t>
  </si>
  <si>
    <t>Istanbul</t>
  </si>
  <si>
    <t>Antalya</t>
  </si>
  <si>
    <t>Soul</t>
  </si>
  <si>
    <t>Osaka</t>
  </si>
  <si>
    <t>Mecca</t>
  </si>
  <si>
    <t>Puke</t>
  </si>
  <si>
    <t>Pattaya</t>
  </si>
  <si>
    <t>Beijing</t>
  </si>
  <si>
    <t>city</t>
    <phoneticPr fontId="2"/>
  </si>
  <si>
    <t>Pakistan</t>
  </si>
  <si>
    <t>Saudi</t>
  </si>
  <si>
    <t>Thailand</t>
  </si>
  <si>
    <t>Iran</t>
  </si>
  <si>
    <t>Kuwait</t>
  </si>
  <si>
    <t>Top three visitor countries/regions</t>
    <phoneticPr fontId="2"/>
  </si>
  <si>
    <r>
      <t>population(1000</t>
    </r>
    <r>
      <rPr>
        <sz val="11"/>
        <color theme="1"/>
        <rFont val="Arial"/>
        <family val="2"/>
      </rPr>
      <t xml:space="preserve">) </t>
    </r>
    <phoneticPr fontId="2"/>
  </si>
  <si>
    <t>average staying night</t>
    <phoneticPr fontId="2"/>
  </si>
  <si>
    <t>average spending</t>
    <phoneticPr fontId="2"/>
  </si>
  <si>
    <t xml:space="preserve">total spending (billinon us$) </t>
    <phoneticPr fontId="2"/>
  </si>
  <si>
    <t>Number of International Tourists (million)</t>
    <phoneticPr fontId="2"/>
  </si>
  <si>
    <t>Source: MasterCard "Global Destination Cities Index 2019", Beijing Bureau of Statistics</t>
    <phoneticPr fontId="2"/>
  </si>
  <si>
    <t>Table 3-30 Comparison of guests from within the metropolitan area (2018)</t>
    <phoneticPr fontId="2"/>
  </si>
  <si>
    <t>New York</t>
    <phoneticPr fontId="2"/>
  </si>
  <si>
    <t>Tokyo</t>
    <phoneticPr fontId="2"/>
  </si>
  <si>
    <t>Peking</t>
    <phoneticPr fontId="2"/>
  </si>
  <si>
    <t>Number of domestic customers</t>
  </si>
  <si>
    <t>Within the region</t>
  </si>
  <si>
    <t>Source: 110 yen per dollar, 1 yuan converted to $0.145</t>
    <phoneticPr fontId="2"/>
  </si>
  <si>
    <t>Tokyo: Survey on the number of tourists visiting Tokyo in 2018</t>
  </si>
  <si>
    <t>Peking：http://202.96.40.155/nj/main/2019-tjnj/zk/indexeh.htm</t>
    <phoneticPr fontId="2"/>
  </si>
  <si>
    <t>NewYork：https://www.baruch.cuny.edu/nycdata/tourism/visitors.html</t>
    <phoneticPr fontId="2"/>
  </si>
  <si>
    <t>million</t>
    <phoneticPr fontId="2"/>
  </si>
  <si>
    <t>thousand</t>
    <phoneticPr fontId="2"/>
  </si>
  <si>
    <t>Source: Cabinet Office statistical table, DATA HAWAII GOV (nominal)</t>
  </si>
  <si>
    <t>Hokkaido</t>
    <phoneticPr fontId="2"/>
  </si>
  <si>
    <t>Okinawa</t>
    <phoneticPr fontId="2"/>
  </si>
  <si>
    <t>Hawaii</t>
    <phoneticPr fontId="2"/>
  </si>
  <si>
    <t>Table 3-31 Growth of nominal income in Hawaii, Okinawa, and Hokkaido (thousand yen, dollar)</t>
    <phoneticPr fontId="2"/>
  </si>
  <si>
    <t>Source：2015 ANNUAL VISITOR RESEARCH REPORT (FINAL)</t>
    <phoneticPr fontId="2"/>
  </si>
  <si>
    <t>Table 3-32 Hawaii Statistics: Number of Guest Visitors Changes: 1927-2018</t>
    <phoneticPr fontId="17"/>
  </si>
  <si>
    <t>Year</t>
    <phoneticPr fontId="2"/>
  </si>
  <si>
    <t>Total</t>
    <phoneticPr fontId="2"/>
  </si>
  <si>
    <t>domestic arrival</t>
    <phoneticPr fontId="2"/>
  </si>
  <si>
    <t>Interantoina arrival</t>
    <phoneticPr fontId="17"/>
  </si>
  <si>
    <t>Table 3-33: Visitor (airline) status in 2018 Hawaii</t>
    <phoneticPr fontId="2"/>
  </si>
  <si>
    <t>west usa</t>
    <phoneticPr fontId="2"/>
  </si>
  <si>
    <t>east usa</t>
    <phoneticPr fontId="2"/>
  </si>
  <si>
    <t>canada</t>
    <phoneticPr fontId="2"/>
  </si>
  <si>
    <t>Japan</t>
    <phoneticPr fontId="2"/>
  </si>
  <si>
    <t>China</t>
    <phoneticPr fontId="2"/>
  </si>
  <si>
    <t>Taiwan</t>
    <phoneticPr fontId="2"/>
  </si>
  <si>
    <t>Korea</t>
    <phoneticPr fontId="2"/>
  </si>
  <si>
    <t>Total</t>
    <phoneticPr fontId="2"/>
  </si>
  <si>
    <t>Cruise</t>
    <phoneticPr fontId="2"/>
  </si>
  <si>
    <t>Total(AIR）</t>
    <phoneticPr fontId="2"/>
  </si>
  <si>
    <t>10,000 visitors</t>
  </si>
  <si>
    <t>Repeat rate%</t>
  </si>
  <si>
    <t>Pack utilization rate%</t>
  </si>
  <si>
    <t>Online personal arrangement rate%</t>
  </si>
  <si>
    <t>Hotel etc.</t>
  </si>
  <si>
    <t>Condo</t>
  </si>
  <si>
    <t>Rental house</t>
  </si>
  <si>
    <t>Time share</t>
  </si>
  <si>
    <t>Relatives friend's house</t>
  </si>
  <si>
    <t>Accommodation fee</t>
  </si>
  <si>
    <t>Food and drink</t>
  </si>
  <si>
    <t>shopping</t>
  </si>
  <si>
    <t>leisure</t>
  </si>
  <si>
    <t>Local traffic</t>
  </si>
  <si>
    <t>Oahu</t>
  </si>
  <si>
    <t>Maui</t>
  </si>
  <si>
    <t>Island of Hawaii</t>
  </si>
  <si>
    <t>Kauai</t>
  </si>
  <si>
    <t>First place</t>
  </si>
  <si>
    <t>Second place</t>
  </si>
  <si>
    <t>PPPD　　US$</t>
    <phoneticPr fontId="2"/>
  </si>
  <si>
    <t>Visit rate (%)</t>
    <phoneticPr fontId="2"/>
  </si>
  <si>
    <t xml:space="preserve"> Expenditure ($)</t>
    <phoneticPr fontId="2"/>
  </si>
  <si>
    <t>Visit month</t>
    <phoneticPr fontId="2"/>
  </si>
  <si>
    <t>Accommodation facilities%</t>
    <phoneticPr fontId="2"/>
  </si>
  <si>
    <t>Onboard accommodation</t>
    <phoneticPr fontId="2"/>
  </si>
  <si>
    <t>HOTEL,CONDO　44</t>
    <phoneticPr fontId="2"/>
  </si>
  <si>
    <t>(Local tour)</t>
    <phoneticPr fontId="2"/>
  </si>
  <si>
    <t>(Board consumption)</t>
    <phoneticPr fontId="2"/>
  </si>
  <si>
    <t>Source：MARKETING EFFECTIVENESS STUDY: 2017 –2018</t>
    <phoneticPr fontId="2"/>
  </si>
  <si>
    <t>Table 3-35 Caribbean Cruise Ship Passengers/Crews with a Capacity of 3500</t>
    <phoneticPr fontId="2"/>
  </si>
  <si>
    <t>passenger</t>
  </si>
  <si>
    <t>Crew</t>
  </si>
  <si>
    <t>Number of arrivals</t>
  </si>
  <si>
    <t>Number of landing visits</t>
  </si>
  <si>
    <t>Average consumption ($)</t>
    <phoneticPr fontId="2"/>
  </si>
  <si>
    <t>Total（＄）</t>
    <phoneticPr fontId="2"/>
  </si>
  <si>
    <r>
      <rPr>
        <sz val="10"/>
        <color theme="1"/>
        <rFont val="ＭＳ 明朝"/>
        <family val="1"/>
        <charset val="128"/>
      </rPr>
      <t>Source：</t>
    </r>
    <r>
      <rPr>
        <sz val="10"/>
        <color theme="1"/>
        <rFont val="Times New Roman"/>
        <family val="1"/>
      </rPr>
      <t>Business Research and Economic Advisors, Economic Contribution of Cruise Tourism to the Destination Economics, Florida-Caribbean Cruise Association, 2015</t>
    </r>
    <phoneticPr fontId="2"/>
  </si>
  <si>
    <t>Table 3-36 Comparison of cold tourist spots (2018)</t>
    <phoneticPr fontId="2"/>
  </si>
  <si>
    <t>Country</t>
  </si>
  <si>
    <t>Nominal GDP percapita (UN)</t>
  </si>
  <si>
    <t>Population (UN)</t>
  </si>
  <si>
    <t>area</t>
  </si>
  <si>
    <t>Lodging departure (region) rate</t>
  </si>
  <si>
    <t>Number of guest stays outside the region</t>
  </si>
  <si>
    <t>Iceland</t>
    <phoneticPr fontId="2"/>
  </si>
  <si>
    <t>Finland</t>
    <phoneticPr fontId="2"/>
  </si>
  <si>
    <t>Hokkaido</t>
    <phoneticPr fontId="2"/>
  </si>
  <si>
    <t>Alaska</t>
    <phoneticPr fontId="2"/>
  </si>
  <si>
    <t>New　Zealand</t>
    <phoneticPr fontId="2"/>
  </si>
  <si>
    <t>Dollar</t>
  </si>
  <si>
    <t>1000 km2</t>
  </si>
  <si>
    <t>%</t>
  </si>
  <si>
    <t>Note: The GDP of Hokkaido is the nominal value announced by the Cabinet Office in 2016, the exchange rate is 110 yen = 1 dollar, Alaska has the number of visitors in the summer of 2018, and Hokkaido has the number of visitors.</t>
    <phoneticPr fontId="2"/>
  </si>
  <si>
    <t>Table 3-37 Las Vegas resident income trends</t>
    <phoneticPr fontId="2"/>
  </si>
  <si>
    <t>Real GDP per capita (2009 value)</t>
    <phoneticPr fontId="2"/>
  </si>
  <si>
    <t>Nominal income per capita</t>
    <phoneticPr fontId="2"/>
  </si>
  <si>
    <t>US</t>
    <phoneticPr fontId="2"/>
  </si>
  <si>
    <t>Nevada</t>
    <phoneticPr fontId="2"/>
  </si>
  <si>
    <t>Las Vegas</t>
    <phoneticPr fontId="2"/>
  </si>
  <si>
    <t>Source：Department of Numbers,http://www.deptofnumbers.com/gdp/nevada/</t>
    <phoneticPr fontId="2"/>
  </si>
  <si>
    <t>Source　MACAO TOURISM DATA</t>
    <phoneticPr fontId="2"/>
  </si>
  <si>
    <t>Table 3-38 Game Spending and Tax Revenue in Macau $1 Million</t>
    <phoneticPr fontId="2"/>
  </si>
  <si>
    <t>10,000 visitors (day return rate)</t>
    <phoneticPr fontId="2"/>
  </si>
  <si>
    <t>Total passenger consumption</t>
    <phoneticPr fontId="2"/>
  </si>
  <si>
    <t>One person consumption game excluding ($)</t>
    <phoneticPr fontId="2"/>
  </si>
  <si>
    <t>Public finance total income</t>
    <phoneticPr fontId="2"/>
  </si>
  <si>
    <t>Nominal GDP/person</t>
    <phoneticPr fontId="2"/>
  </si>
  <si>
    <t>Table 3-39 Travel Consumption Amount Singapore Dollar</t>
    <phoneticPr fontId="2"/>
  </si>
  <si>
    <t>China</t>
    <phoneticPr fontId="2"/>
  </si>
  <si>
    <t>Malaysia</t>
    <phoneticPr fontId="2"/>
  </si>
  <si>
    <t>India</t>
    <phoneticPr fontId="2"/>
  </si>
  <si>
    <t>Australia</t>
    <phoneticPr fontId="2"/>
  </si>
  <si>
    <t>Indonesia</t>
    <phoneticPr fontId="2"/>
  </si>
  <si>
    <t>Travel amount excluding tourism and casino (million)</t>
  </si>
  <si>
    <t>Travel payment amount per person</t>
  </si>
  <si>
    <t>Average visitor (including tourism and casino)</t>
    <phoneticPr fontId="2"/>
  </si>
  <si>
    <r>
      <rPr>
        <sz val="8"/>
        <rFont val="ＭＳ Ｐゴシック"/>
        <family val="3"/>
        <charset val="128"/>
      </rPr>
      <t>Source　</t>
    </r>
    <r>
      <rPr>
        <sz val="8"/>
        <rFont val="Calibri"/>
        <family val="2"/>
      </rPr>
      <t>Overseas Visitors Survey</t>
    </r>
    <phoneticPr fontId="2"/>
  </si>
  <si>
    <t>Table 3-40 Betting TAX income transition</t>
    <phoneticPr fontId="2"/>
  </si>
  <si>
    <t>1000Singapole$</t>
    <phoneticPr fontId="42"/>
  </si>
  <si>
    <t>Year</t>
    <phoneticPr fontId="2"/>
  </si>
  <si>
    <t xml:space="preserve">Source　Data.gov.sg　Topics　Blog　Developers
</t>
    <phoneticPr fontId="2"/>
  </si>
  <si>
    <t>Table 3-41 World Immigrant Population (United Nations) Ranking by Country: 10,000</t>
    <phoneticPr fontId="2"/>
  </si>
  <si>
    <t>Rank</t>
    <phoneticPr fontId="2"/>
  </si>
  <si>
    <t>Number of immigrants</t>
    <phoneticPr fontId="2"/>
  </si>
  <si>
    <t>England</t>
  </si>
  <si>
    <t>UAE</t>
  </si>
  <si>
    <t>Source: Global Note-International statistics/country statistics website, Saudi Arabia, Japan, South Korea, Malaysia based on foreign population, others based on foreign origin</t>
    <phoneticPr fontId="2"/>
  </si>
  <si>
    <t>Table 3-42 2018 travel purpose ratio ratio (domestic/overseas total travel frequency ratio with accommodation)%</t>
    <phoneticPr fontId="2"/>
  </si>
  <si>
    <t>Place of departure</t>
    <phoneticPr fontId="2"/>
  </si>
  <si>
    <t>U K (2016 value)</t>
    <phoneticPr fontId="2"/>
  </si>
  <si>
    <t>tourism</t>
    <phoneticPr fontId="2"/>
  </si>
  <si>
    <t>business</t>
    <phoneticPr fontId="2"/>
  </si>
  <si>
    <t>Source　Eurostat　</t>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</si>
</sst>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 #,##0_ ;_ * \-#,##0_ ;_ * &quot;-&quot;_ ;_ @_ "/>
    <numFmt numFmtId="24" formatCode="\$#,##0_);[Red]\(\$#,##0\)"/>
    <numFmt numFmtId="176" formatCode="0.0"/>
    <numFmt numFmtId="177" formatCode="0.0_);[Red]\(0.0\)"/>
    <numFmt numFmtId="178" formatCode="0.0%"/>
    <numFmt numFmtId="179" formatCode="0_);[Red]\(0\)"/>
    <numFmt numFmtId="180" formatCode="0.00_);[Red]\(0.00\)"/>
    <numFmt numFmtId="181" formatCode="0.000"/>
    <numFmt numFmtId="182" formatCode="#,##0.0"/>
    <numFmt numFmtId="183" formatCode="#,##0;&quot;△ &quot;#,##0"/>
    <numFmt numFmtId="184" formatCode="_(* #,##0.00_);_(* \(#,##0.00\);_(* &quot;-&quot;??_);_(@_)"/>
    <numFmt numFmtId="185" formatCode="#,##0_);\(#,##0\)"/>
    <numFmt numFmtId="186" formatCode="_-* #,##0\ _z_ł_-;\-* #,##0\ _z_ł_-;_-* &quot;-&quot;\ _z_ł_-;_-@_-"/>
    <numFmt numFmtId="187" formatCode="#,##0_ "/>
    <numFmt numFmtId="188" formatCode="#,##0_);[Red]\(#,##0\)"/>
    <numFmt numFmtId="190" formatCode="_ * #,##0_ ;_ * \-#,##0_ ;_ * &quot;-&quot;??_ ;_ @_ "/>
    <numFmt numFmtId="191" formatCode="[$€-2]\ #,##0.00;[Red]\-[$€-2]\ #,##0.00"/>
    <numFmt numFmtId="192" formatCode="&quot;£&quot;#,##0"/>
    <numFmt numFmtId="193" formatCode="#,##0.0;[Red]\-#,##0.0"/>
    <numFmt numFmtId="194" formatCode="\ ###,###,###,###,##0;&quot;-&quot;###,###,###,###,##0"/>
    <numFmt numFmtId="195" formatCode="#,##0.0_ ;\-#,##0.0\ "/>
    <numFmt numFmtId="197" formatCode="_ * #,##0.0_ ;_ * \-#,##0.0_ ;_ * &quot;-&quot;??_ ;_ @_ "/>
    <numFmt numFmtId="198" formatCode="_ * #,##0.0_ ;_ * \-#,##0.0_ ;_ * &quot;-&quot;_ ;_ @_ "/>
    <numFmt numFmtId="199" formatCode="#,##0.0;\-#,##0.0;\-"/>
  </numFmts>
  <fonts count="18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sz val="11"/>
      <color theme="1" tint="4.9989318521683403E-2"/>
      <name val="ＭＳ Ｐゴシック"/>
      <family val="2"/>
      <charset val="128"/>
      <scheme val="minor"/>
    </font>
    <font>
      <sz val="9"/>
      <color theme="1"/>
      <name val="ＭＳ Ｐゴシック"/>
      <family val="2"/>
      <charset val="128"/>
      <scheme val="minor"/>
    </font>
    <font>
      <sz val="9"/>
      <color theme="1" tint="4.9989318521683403E-2"/>
      <name val="ＭＳ Ｐゴシック"/>
      <family val="2"/>
      <charset val="128"/>
      <scheme val="minor"/>
    </font>
    <font>
      <sz val="6"/>
      <name val="Osaka"/>
      <family val="3"/>
      <charset val="128"/>
    </font>
    <font>
      <sz val="11"/>
      <name val="ＭＳ ゴシック"/>
      <family val="3"/>
      <charset val="128"/>
    </font>
    <font>
      <sz val="11"/>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i/>
      <sz val="11"/>
      <color theme="1"/>
      <name val="ＭＳ Ｐゴシック"/>
      <family val="3"/>
      <charset val="128"/>
      <scheme val="minor"/>
    </font>
    <font>
      <sz val="10"/>
      <name val="Arial"/>
      <family val="2"/>
    </font>
    <font>
      <sz val="11"/>
      <name val="Arial"/>
      <family val="2"/>
    </font>
    <font>
      <sz val="10"/>
      <name val="ＭＳ Ｐゴシック"/>
      <family val="3"/>
      <charset val="128"/>
    </font>
    <font>
      <sz val="6"/>
      <name val="ＭＳ Ｐゴシック"/>
      <family val="3"/>
      <charset val="128"/>
    </font>
    <font>
      <b/>
      <sz val="8"/>
      <name val="Arial"/>
      <family val="2"/>
    </font>
    <font>
      <sz val="11"/>
      <color theme="1"/>
      <name val="Arial"/>
      <family val="2"/>
    </font>
    <font>
      <sz val="11"/>
      <color theme="1"/>
      <name val="ＭＳ Ｐゴシック"/>
      <family val="2"/>
      <charset val="128"/>
    </font>
    <font>
      <b/>
      <sz val="8"/>
      <name val="ＭＳ Ｐゴシック"/>
      <family val="3"/>
      <charset val="128"/>
    </font>
    <font>
      <sz val="1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theme="1"/>
      <name val="Times New Roman"/>
      <family val="1"/>
    </font>
    <font>
      <sz val="11"/>
      <color rgb="FFFF0000"/>
      <name val="Times New Roman"/>
      <family val="1"/>
    </font>
    <font>
      <sz val="11"/>
      <name val="Times New Roman"/>
      <family val="1"/>
    </font>
    <font>
      <sz val="11"/>
      <name val="明朝"/>
      <family val="1"/>
      <charset val="128"/>
    </font>
    <font>
      <sz val="10"/>
      <name val="ＭＳ 明朝"/>
      <family val="1"/>
      <charset val="128"/>
    </font>
    <font>
      <sz val="7"/>
      <color rgb="FF666666"/>
      <name val="Arial"/>
      <family val="2"/>
    </font>
    <font>
      <sz val="9"/>
      <color theme="1"/>
      <name val="Times New Roman"/>
      <family val="1"/>
    </font>
    <font>
      <sz val="11"/>
      <color theme="1"/>
      <name val="ＭＳ Ｐ明朝"/>
      <family val="1"/>
      <charset val="128"/>
    </font>
    <font>
      <sz val="9"/>
      <color theme="1"/>
      <name val="ＭＳ Ｐ明朝"/>
      <family val="1"/>
      <charset val="128"/>
    </font>
    <font>
      <sz val="7"/>
      <color rgb="FF666666"/>
      <name val="Verdana"/>
      <family val="2"/>
    </font>
    <font>
      <sz val="7"/>
      <color rgb="FF999797"/>
      <name val="Arial"/>
      <family val="2"/>
    </font>
    <font>
      <b/>
      <sz val="11"/>
      <color theme="1"/>
      <name val="ＭＳ Ｐゴシック"/>
      <family val="3"/>
      <charset val="128"/>
      <scheme val="minor"/>
    </font>
    <font>
      <u/>
      <sz val="11"/>
      <color theme="10"/>
      <name val="ＭＳ Ｐゴシック"/>
      <family val="2"/>
      <charset val="128"/>
      <scheme val="minor"/>
    </font>
    <font>
      <sz val="11"/>
      <color indexed="8"/>
      <name val="ＭＳ Ｐゴシック"/>
      <family val="3"/>
      <charset val="128"/>
    </font>
    <font>
      <sz val="10"/>
      <name val="ＭＳ Ｐ明朝"/>
      <family val="1"/>
      <charset val="128"/>
    </font>
    <font>
      <sz val="6"/>
      <name val="ＭＳ Ｐゴシック"/>
      <family val="3"/>
      <charset val="128"/>
      <scheme val="minor"/>
    </font>
    <font>
      <sz val="11"/>
      <name val="ＭＳ 明朝"/>
      <family val="1"/>
      <charset val="128"/>
    </font>
    <font>
      <sz val="11"/>
      <color theme="1"/>
      <name val="ＭＳ 明朝"/>
      <family val="1"/>
      <charset val="128"/>
    </font>
    <font>
      <sz val="8"/>
      <color theme="1"/>
      <name val="Times New Roman"/>
      <family val="1"/>
    </font>
    <font>
      <sz val="8"/>
      <color theme="1"/>
      <name val="ＭＳ 明朝"/>
      <family val="1"/>
      <charset val="128"/>
    </font>
    <font>
      <sz val="10"/>
      <color theme="1"/>
      <name val="Times New Roman"/>
      <family val="1"/>
    </font>
    <font>
      <sz val="10"/>
      <color theme="1"/>
      <name val="ＭＳ Ｐゴシック"/>
      <family val="2"/>
      <charset val="128"/>
    </font>
    <font>
      <sz val="9"/>
      <color theme="1"/>
      <name val="ＭＳ 明朝"/>
      <family val="1"/>
      <charset val="128"/>
    </font>
    <font>
      <sz val="12"/>
      <color rgb="FF222222"/>
      <name val="Arial"/>
      <family val="2"/>
    </font>
    <font>
      <u/>
      <sz val="9"/>
      <color theme="10"/>
      <name val="ＭＳ Ｐゴシック"/>
      <family val="2"/>
      <charset val="128"/>
      <scheme val="minor"/>
    </font>
    <font>
      <sz val="10"/>
      <color theme="1"/>
      <name val="ＭＳ 明朝"/>
      <family val="1"/>
      <charset val="128"/>
    </font>
    <font>
      <sz val="10.5"/>
      <color theme="1"/>
      <name val="ＭＳ 明朝"/>
      <family val="1"/>
      <charset val="128"/>
    </font>
    <font>
      <sz val="11"/>
      <name val="Arial"/>
      <family val="2"/>
      <charset val="238"/>
    </font>
    <font>
      <sz val="11"/>
      <color indexed="8"/>
      <name val="ＭＳ Ｐゴシック"/>
      <family val="2"/>
      <scheme val="minor"/>
    </font>
    <font>
      <b/>
      <sz val="9"/>
      <name val="ＭＳ Ｐゴシック"/>
      <family val="2"/>
    </font>
    <font>
      <b/>
      <sz val="9"/>
      <name val="ＭＳ Ｐゴシック"/>
      <family val="3"/>
      <charset val="128"/>
    </font>
    <font>
      <sz val="10"/>
      <color indexed="8"/>
      <name val="ＭＳ Ｐゴシック"/>
      <family val="3"/>
      <charset val="128"/>
      <scheme val="minor"/>
    </font>
    <font>
      <sz val="10"/>
      <color indexed="8"/>
      <name val="ＭＳ Ｐゴシック"/>
      <family val="2"/>
      <scheme val="minor"/>
    </font>
    <font>
      <sz val="9"/>
      <name val="Arial"/>
      <family val="2"/>
    </font>
    <font>
      <sz val="9"/>
      <name val="ＭＳ Ｐゴシック"/>
      <family val="3"/>
      <charset val="128"/>
    </font>
    <font>
      <sz val="9"/>
      <color indexed="8"/>
      <name val="ＭＳ Ｐゴシック"/>
      <family val="2"/>
      <scheme val="minor"/>
    </font>
    <font>
      <sz val="9"/>
      <color indexed="8"/>
      <name val="ＭＳ Ｐゴシック"/>
      <family val="3"/>
      <charset val="128"/>
      <scheme val="minor"/>
    </font>
    <font>
      <b/>
      <sz val="9"/>
      <name val="Arial"/>
      <family val="2"/>
    </font>
    <font>
      <sz val="10"/>
      <color indexed="8"/>
      <name val="Arial"/>
      <family val="2"/>
    </font>
    <font>
      <sz val="10"/>
      <color rgb="FFFF0000"/>
      <name val="Arial"/>
      <family val="2"/>
    </font>
    <font>
      <b/>
      <sz val="11"/>
      <color indexed="8"/>
      <name val="ＭＳ Ｐゴシック"/>
      <family val="3"/>
      <charset val="128"/>
      <scheme val="minor"/>
    </font>
    <font>
      <sz val="8"/>
      <name val="Arial"/>
      <family val="2"/>
    </font>
    <font>
      <sz val="8"/>
      <name val="ＭＳ Ｐゴシック"/>
      <family val="3"/>
      <charset val="128"/>
    </font>
    <font>
      <sz val="8"/>
      <color rgb="FFFF0000"/>
      <name val="Arial"/>
      <family val="2"/>
    </font>
    <font>
      <u/>
      <sz val="12"/>
      <color indexed="12"/>
      <name val="Arial Narrow"/>
      <family val="2"/>
    </font>
    <font>
      <u/>
      <sz val="8"/>
      <color indexed="12"/>
      <name val="Arial Narrow"/>
      <family val="2"/>
    </font>
    <font>
      <sz val="9"/>
      <color theme="1" tint="4.9989318521683403E-2"/>
      <name val="ＭＳ Ｐゴシック"/>
      <family val="3"/>
      <charset val="128"/>
    </font>
    <font>
      <sz val="10"/>
      <color theme="1" tint="4.9989318521683403E-2"/>
      <name val="Arial"/>
      <family val="2"/>
    </font>
    <font>
      <sz val="10"/>
      <color theme="1" tint="4.9989318521683403E-2"/>
      <name val="ＭＳ Ｐゴシック"/>
      <family val="3"/>
      <charset val="128"/>
    </font>
    <font>
      <sz val="11"/>
      <color theme="1"/>
      <name val="ＭＳ Ｐゴシック"/>
      <family val="2"/>
      <scheme val="minor"/>
    </font>
    <font>
      <sz val="10"/>
      <color theme="1"/>
      <name val="Arial"/>
      <family val="2"/>
    </font>
    <font>
      <sz val="10"/>
      <color rgb="FF000000"/>
      <name val="Arial"/>
      <family val="2"/>
    </font>
    <font>
      <sz val="10"/>
      <color rgb="FFFF0000"/>
      <name val="ＭＳ Ｐゴシック"/>
      <family val="3"/>
      <charset val="128"/>
    </font>
    <font>
      <sz val="10"/>
      <color theme="1"/>
      <name val="ＭＳ Ｐゴシック"/>
      <family val="3"/>
      <charset val="128"/>
      <scheme val="minor"/>
    </font>
    <font>
      <sz val="6"/>
      <color theme="1"/>
      <name val="ＭＳ Ｐゴシック"/>
      <family val="3"/>
      <charset val="128"/>
      <scheme val="minor"/>
    </font>
    <font>
      <sz val="8"/>
      <name val="ＭＳ 明朝"/>
      <family val="1"/>
      <charset val="128"/>
    </font>
    <font>
      <sz val="10"/>
      <color theme="1"/>
      <name val="ＭＳ Ｐゴシック"/>
      <family val="2"/>
      <charset val="128"/>
      <scheme val="minor"/>
    </font>
    <font>
      <sz val="6"/>
      <color theme="1"/>
      <name val="ＭＳ 明朝"/>
      <family val="1"/>
      <charset val="128"/>
    </font>
    <font>
      <b/>
      <sz val="10.5"/>
      <color theme="1"/>
      <name val="Times New Roman"/>
      <family val="1"/>
    </font>
    <font>
      <b/>
      <sz val="10.5"/>
      <color theme="1"/>
      <name val="ＭＳ 明朝"/>
      <family val="1"/>
      <charset val="128"/>
    </font>
    <font>
      <sz val="10.5"/>
      <color theme="1"/>
      <name val="Times New Roman"/>
      <family val="1"/>
    </font>
    <font>
      <b/>
      <sz val="10.5"/>
      <color theme="1"/>
      <name val="Century"/>
      <family val="1"/>
    </font>
    <font>
      <sz val="9"/>
      <name val="Times New Roman"/>
      <family val="1"/>
    </font>
    <font>
      <sz val="9"/>
      <name val="ＭＳ 明朝"/>
      <family val="1"/>
      <charset val="128"/>
    </font>
    <font>
      <sz val="8"/>
      <name val="Times New Roman"/>
      <family val="1"/>
    </font>
    <font>
      <sz val="6"/>
      <name val="ＭＳ 明朝"/>
      <family val="1"/>
      <charset val="128"/>
    </font>
    <font>
      <b/>
      <sz val="11"/>
      <color theme="1"/>
      <name val="Times New Roman"/>
      <family val="3"/>
      <charset val="128"/>
    </font>
    <font>
      <sz val="10"/>
      <color rgb="FF222222"/>
      <name val="ＭＳ 明朝"/>
      <family val="1"/>
      <charset val="128"/>
    </font>
    <font>
      <sz val="10"/>
      <color rgb="FF304961"/>
      <name val="Times New Roman"/>
      <family val="1"/>
    </font>
    <font>
      <sz val="11"/>
      <color rgb="FF303030"/>
      <name val="Georgia"/>
      <family val="1"/>
    </font>
    <font>
      <sz val="8"/>
      <color rgb="FF222222"/>
      <name val="Arial"/>
      <family val="2"/>
    </font>
    <font>
      <vertAlign val="superscript"/>
      <sz val="7"/>
      <color rgb="FF0B0080"/>
      <name val="Arial"/>
      <family val="2"/>
    </font>
    <font>
      <sz val="8"/>
      <color rgb="FF222222"/>
      <name val="ＭＳ Ｐゴシック"/>
      <family val="3"/>
      <charset val="128"/>
    </font>
    <font>
      <b/>
      <sz val="8"/>
      <color rgb="FF222222"/>
      <name val="Arial"/>
      <family val="2"/>
    </font>
    <font>
      <b/>
      <sz val="8"/>
      <color rgb="FF222222"/>
      <name val="ＭＳ Ｐゴシック"/>
      <family val="3"/>
      <charset val="128"/>
    </font>
    <font>
      <sz val="11"/>
      <color rgb="FFFF0000"/>
      <name val="ＭＳ 明朝"/>
      <family val="1"/>
      <charset val="128"/>
    </font>
    <font>
      <b/>
      <sz val="11"/>
      <color rgb="FF000000"/>
      <name val="Times New Roman"/>
      <family val="3"/>
      <charset val="128"/>
    </font>
    <font>
      <b/>
      <sz val="11"/>
      <color rgb="FF000000"/>
      <name val="ＭＳ ゴシック"/>
      <family val="3"/>
      <charset val="128"/>
    </font>
    <font>
      <b/>
      <sz val="11"/>
      <color rgb="FF000000"/>
      <name val="Times New Roman"/>
      <family val="1"/>
    </font>
    <font>
      <sz val="11"/>
      <color rgb="FF000000"/>
      <name val="ＭＳ Ｐ明朝"/>
      <family val="1"/>
      <charset val="128"/>
    </font>
    <font>
      <sz val="11"/>
      <color rgb="FF000000"/>
      <name val="ＭＳ 明朝"/>
      <family val="1"/>
      <charset val="128"/>
    </font>
    <font>
      <sz val="8"/>
      <name val="Courier"/>
      <family val="3"/>
    </font>
    <font>
      <b/>
      <i/>
      <sz val="9"/>
      <name val="Arial"/>
      <family val="2"/>
    </font>
    <font>
      <sz val="9"/>
      <name val="ＭＳ Ｐゴシック"/>
      <family val="2"/>
      <charset val="128"/>
    </font>
    <font>
      <b/>
      <sz val="10"/>
      <name val="Arial"/>
      <family val="2"/>
    </font>
    <font>
      <b/>
      <sz val="11"/>
      <name val="Arial"/>
      <family val="2"/>
    </font>
    <font>
      <b/>
      <sz val="14"/>
      <name val="ＭＳ Ｐゴシック"/>
      <family val="3"/>
      <charset val="128"/>
    </font>
    <font>
      <b/>
      <sz val="10"/>
      <name val="ＭＳ Ｐゴシック"/>
      <family val="3"/>
      <charset val="128"/>
    </font>
    <font>
      <sz val="11"/>
      <name val="ＭＳ Ｐゴシック"/>
      <family val="2"/>
      <charset val="128"/>
    </font>
    <font>
      <b/>
      <sz val="11"/>
      <name val="ＭＳ Ｐゴシック"/>
      <family val="3"/>
      <charset val="128"/>
    </font>
    <font>
      <sz val="10"/>
      <color theme="1"/>
      <name val="Tahoma"/>
      <family val="2"/>
    </font>
    <font>
      <u/>
      <sz val="10"/>
      <color theme="10"/>
      <name val="ＭＳ Ｐゴシック"/>
      <family val="2"/>
      <charset val="128"/>
      <scheme val="minor"/>
    </font>
    <font>
      <sz val="10"/>
      <name val="ＭＳ Ｐゴシック"/>
      <family val="2"/>
      <charset val="128"/>
    </font>
    <font>
      <b/>
      <sz val="8"/>
      <color rgb="FF333333"/>
      <name val="メイリオ"/>
      <family val="3"/>
      <charset val="128"/>
    </font>
    <font>
      <b/>
      <sz val="8"/>
      <color theme="1"/>
      <name val="ＭＳ Ｐゴシック"/>
      <family val="3"/>
      <charset val="128"/>
      <scheme val="minor"/>
    </font>
    <font>
      <sz val="9"/>
      <color theme="1"/>
      <name val="ＭＳ Ｐゴシック"/>
      <family val="3"/>
      <charset val="128"/>
    </font>
    <font>
      <sz val="10"/>
      <color theme="1"/>
      <name val="ＭＳ Ｐゴシック"/>
      <family val="3"/>
      <charset val="128"/>
    </font>
    <font>
      <sz val="9"/>
      <color theme="1"/>
      <name val="Arial"/>
      <family val="2"/>
    </font>
    <font>
      <sz val="8"/>
      <color theme="1"/>
      <name val="ＭＳ Ｐゴシック"/>
      <family val="3"/>
      <charset val="128"/>
      <scheme val="minor"/>
    </font>
    <font>
      <sz val="11"/>
      <color theme="1"/>
      <name val="ＭＳ Ｐゴシック"/>
      <family val="3"/>
      <charset val="128"/>
    </font>
    <font>
      <b/>
      <sz val="11"/>
      <color theme="1"/>
      <name val="ＭＳ 明朝"/>
      <family val="1"/>
      <charset val="128"/>
    </font>
    <font>
      <sz val="11"/>
      <color theme="1" tint="4.9989318521683403E-2"/>
      <name val="ＭＳ Ｐゴシック"/>
      <family val="3"/>
      <charset val="128"/>
      <scheme val="minor"/>
    </font>
    <font>
      <sz val="11"/>
      <color theme="1" tint="4.9989318521683403E-2"/>
      <name val="ＭＳ 明朝"/>
      <family val="1"/>
      <charset val="128"/>
    </font>
    <font>
      <b/>
      <sz val="11"/>
      <color theme="1" tint="4.9989318521683403E-2"/>
      <name val="ＭＳ Ｐゴシック"/>
      <family val="3"/>
      <charset val="128"/>
      <scheme val="minor"/>
    </font>
    <font>
      <b/>
      <sz val="10"/>
      <name val="ＭＳ Ｐ明朝"/>
      <family val="1"/>
      <charset val="128"/>
    </font>
    <font>
      <sz val="10"/>
      <name val="Times New Roman"/>
      <family val="1"/>
    </font>
    <font>
      <sz val="9"/>
      <name val="ＭＳ Ｐ明朝"/>
      <family val="1"/>
      <charset val="128"/>
    </font>
    <font>
      <sz val="8"/>
      <color rgb="FF333333"/>
      <name val="Inherit"/>
      <family val="2"/>
    </font>
    <font>
      <sz val="8"/>
      <name val="ＭＳ Ｐ明朝"/>
      <family val="1"/>
      <charset val="128"/>
    </font>
    <font>
      <sz val="8"/>
      <color theme="1"/>
      <name val="ＭＳ Ｐ明朝"/>
      <family val="1"/>
      <charset val="128"/>
    </font>
    <font>
      <sz val="9"/>
      <color rgb="FF222222"/>
      <name val="游ゴシック"/>
      <family val="3"/>
      <charset val="128"/>
    </font>
    <font>
      <sz val="9"/>
      <name val="ＤＦ平成ゴシック体W5"/>
      <charset val="128"/>
    </font>
    <font>
      <sz val="9"/>
      <name val="ＭＳ ゴシック"/>
      <family val="3"/>
      <charset val="128"/>
    </font>
    <font>
      <sz val="8"/>
      <name val="ＭＳ ゴシック"/>
      <family val="3"/>
      <charset val="128"/>
    </font>
    <font>
      <sz val="9"/>
      <color rgb="FF222222"/>
      <name val="Arial"/>
      <family val="2"/>
    </font>
    <font>
      <sz val="14"/>
      <name val="ＭＳ 明朝"/>
      <family val="1"/>
      <charset val="128"/>
    </font>
    <font>
      <sz val="8"/>
      <color rgb="FF444444"/>
      <name val="&amp;quot"/>
      <family val="2"/>
    </font>
    <font>
      <sz val="10"/>
      <color rgb="FF444444"/>
      <name val="ＭＳ 明朝"/>
      <family val="1"/>
      <charset val="128"/>
    </font>
    <font>
      <b/>
      <sz val="11"/>
      <color theme="1"/>
      <name val="ＭＳ Ｐゴシック"/>
      <family val="2"/>
      <scheme val="minor"/>
    </font>
    <font>
      <sz val="9"/>
      <color theme="1"/>
      <name val="ＭＳ Ｐゴシック"/>
      <family val="2"/>
      <scheme val="minor"/>
    </font>
    <font>
      <sz val="9"/>
      <color rgb="FF000000"/>
      <name val="ＭＳ Ｐゴシック"/>
      <family val="2"/>
      <scheme val="minor"/>
    </font>
    <font>
      <vertAlign val="superscript"/>
      <sz val="6"/>
      <color theme="1"/>
      <name val="ＭＳ 明朝"/>
      <family val="1"/>
      <charset val="128"/>
    </font>
    <font>
      <i/>
      <u/>
      <sz val="8"/>
      <color rgb="FF000000"/>
      <name val="Calibri"/>
      <family val="2"/>
    </font>
    <font>
      <i/>
      <sz val="8"/>
      <name val="Calibri"/>
      <family val="2"/>
    </font>
    <font>
      <i/>
      <u/>
      <sz val="8"/>
      <name val="Calibri"/>
      <family val="2"/>
    </font>
    <font>
      <sz val="11"/>
      <name val="ＭＳ Ｐゴシック"/>
      <family val="2"/>
      <scheme val="minor"/>
    </font>
    <font>
      <sz val="14"/>
      <color theme="1"/>
      <name val="ＭＳ Ｐゴシック"/>
      <family val="2"/>
      <scheme val="minor"/>
    </font>
    <font>
      <sz val="8"/>
      <name val="Calibri"/>
      <family val="2"/>
    </font>
    <font>
      <b/>
      <sz val="6"/>
      <color rgb="FF222222"/>
      <name val="Arial"/>
      <family val="2"/>
    </font>
    <font>
      <b/>
      <sz val="6"/>
      <color rgb="FF222222"/>
      <name val="ＭＳ Ｐゴシック"/>
      <family val="3"/>
      <charset val="128"/>
    </font>
    <font>
      <sz val="8"/>
      <color theme="2" tint="-0.89999084444715716"/>
      <name val="Verdana"/>
      <family val="2"/>
    </font>
    <font>
      <sz val="8"/>
      <color theme="2" tint="-0.89999084444715716"/>
      <name val="Arial"/>
      <family val="2"/>
    </font>
    <font>
      <u/>
      <sz val="8"/>
      <name val="Verdana"/>
      <family val="2"/>
    </font>
    <font>
      <sz val="9"/>
      <color theme="1"/>
      <name val="KozMinPr6N-Light"/>
      <family val="2"/>
    </font>
    <font>
      <sz val="8"/>
      <color theme="2" tint="-0.89999084444715716"/>
      <name val="ＭＳ Ｐゴシック"/>
      <family val="3"/>
      <charset val="128"/>
    </font>
    <font>
      <sz val="9"/>
      <name val="明朝"/>
      <family val="1"/>
      <charset val="128"/>
    </font>
    <font>
      <sz val="11"/>
      <name val="ＭＳ Ｐ明朝"/>
      <family val="1"/>
      <charset val="128"/>
    </font>
    <font>
      <b/>
      <sz val="9"/>
      <name val="明朝"/>
      <family val="1"/>
      <charset val="128"/>
    </font>
    <font>
      <i/>
      <sz val="10"/>
      <name val="Arial"/>
      <family val="2"/>
    </font>
    <font>
      <sz val="10"/>
      <color indexed="8"/>
      <name val="Tahoma"/>
      <family val="2"/>
    </font>
    <font>
      <i/>
      <sz val="10"/>
      <color indexed="8"/>
      <name val="Arial"/>
      <family val="2"/>
    </font>
    <font>
      <u/>
      <sz val="10"/>
      <color indexed="12"/>
      <name val="Arial"/>
      <family val="2"/>
    </font>
    <font>
      <sz val="11"/>
      <color indexed="8"/>
      <name val="ＭＳ Ｐゴシック"/>
      <family val="3"/>
      <charset val="128"/>
      <scheme val="minor"/>
    </font>
    <font>
      <sz val="11"/>
      <color indexed="8"/>
      <name val="Arial"/>
      <family val="2"/>
    </font>
    <font>
      <sz val="10"/>
      <color indexed="8"/>
      <name val="ＭＳ Ｐゴシック"/>
      <family val="3"/>
      <charset val="128"/>
      <scheme val="major"/>
    </font>
    <font>
      <sz val="6"/>
      <color indexed="8"/>
      <name val="ＭＳ Ｐゴシック"/>
      <family val="2"/>
      <scheme val="minor"/>
    </font>
    <font>
      <sz val="11"/>
      <color theme="1" tint="4.9989318521683403E-2"/>
      <name val="Arial"/>
      <family val="2"/>
    </font>
    <font>
      <sz val="11"/>
      <color theme="1" tint="4.9989318521683403E-2"/>
      <name val="ＭＳ Ｐゴシック"/>
      <family val="2"/>
      <charset val="128"/>
    </font>
    <font>
      <sz val="11"/>
      <color rgb="FF000000"/>
      <name val="Arial"/>
      <family val="2"/>
    </font>
    <font>
      <sz val="11"/>
      <color rgb="FF333333"/>
      <name val="Arial"/>
      <family val="2"/>
    </font>
    <font>
      <sz val="7"/>
      <color rgb="FF375471"/>
      <name val="Arial"/>
      <family val="2"/>
    </font>
    <font>
      <sz val="9"/>
      <color rgb="FF000000"/>
      <name val="Arial"/>
      <family val="2"/>
    </font>
    <font>
      <b/>
      <sz val="9"/>
      <color theme="1"/>
      <name val="ＭＳ Ｐゴシック"/>
      <family val="3"/>
      <charset val="128"/>
      <scheme val="minor"/>
    </font>
    <font>
      <sz val="9"/>
      <color theme="1" tint="4.9989318521683403E-2"/>
      <name val="Arial"/>
      <family val="2"/>
    </font>
    <font>
      <sz val="8"/>
      <color theme="1" tint="4.9989318521683403E-2"/>
      <name val="ＭＳ Ｐゴシック"/>
      <family val="3"/>
      <charset val="128"/>
    </font>
    <font>
      <sz val="10"/>
      <color theme="1"/>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s>
  <borders count="130">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8"/>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bottom style="thin">
        <color auto="1"/>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bottom style="thin">
        <color auto="1"/>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double">
        <color indexed="64"/>
      </bottom>
      <diagonal/>
    </border>
    <border>
      <left/>
      <right/>
      <top/>
      <bottom style="medium">
        <color rgb="FFDDDDDD"/>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rgb="FFDDDDDD"/>
      </left>
      <right/>
      <top/>
      <bottom/>
      <diagonal/>
    </border>
    <border>
      <left style="thin">
        <color auto="1"/>
      </left>
      <right/>
      <top/>
      <bottom/>
      <diagonal/>
    </border>
    <border>
      <left style="thin">
        <color auto="1"/>
      </left>
      <right style="thin">
        <color auto="1"/>
      </right>
      <top style="thin">
        <color auto="1"/>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thin">
        <color auto="1"/>
      </right>
      <top style="dashed">
        <color indexed="64"/>
      </top>
      <bottom style="medium">
        <color indexed="64"/>
      </bottom>
      <diagonal/>
    </border>
    <border>
      <left style="thin">
        <color auto="1"/>
      </left>
      <right style="thin">
        <color auto="1"/>
      </right>
      <top style="dashed">
        <color indexed="64"/>
      </top>
      <bottom style="medium">
        <color indexed="64"/>
      </bottom>
      <diagonal/>
    </border>
    <border>
      <left style="medium">
        <color indexed="64"/>
      </left>
      <right/>
      <top style="dashed">
        <color indexed="64"/>
      </top>
      <bottom style="medium">
        <color indexed="64"/>
      </bottom>
      <diagonal/>
    </border>
    <border>
      <left style="thin">
        <color rgb="FFC0C0C0"/>
      </left>
      <right style="thin">
        <color rgb="FFC0C0C0"/>
      </right>
      <top style="thin">
        <color rgb="FFC0C0C0"/>
      </top>
      <bottom style="thin">
        <color rgb="FFC0C0C0"/>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auto="1"/>
      </left>
      <right/>
      <top/>
      <bottom style="medium">
        <color indexed="64"/>
      </bottom>
      <diagonal/>
    </border>
    <border>
      <left style="medium">
        <color indexed="64"/>
      </left>
      <right style="thin">
        <color indexed="64"/>
      </right>
      <top style="medium">
        <color indexed="64"/>
      </top>
      <bottom style="dashDotDot">
        <color indexed="64"/>
      </bottom>
      <diagonal/>
    </border>
    <border>
      <left style="thin">
        <color indexed="64"/>
      </left>
      <right style="thin">
        <color indexed="64"/>
      </right>
      <top style="medium">
        <color indexed="64"/>
      </top>
      <bottom style="dashDotDot">
        <color indexed="64"/>
      </bottom>
      <diagonal/>
    </border>
    <border>
      <left style="medium">
        <color indexed="64"/>
      </left>
      <right style="thin">
        <color indexed="64"/>
      </right>
      <top style="dashDotDot">
        <color indexed="64"/>
      </top>
      <bottom style="medium">
        <color indexed="64"/>
      </bottom>
      <diagonal/>
    </border>
    <border>
      <left style="thin">
        <color indexed="64"/>
      </left>
      <right style="medium">
        <color indexed="64"/>
      </right>
      <top style="dashDotDot">
        <color indexed="64"/>
      </top>
      <bottom style="medium">
        <color indexed="64"/>
      </bottom>
      <diagonal/>
    </border>
    <border>
      <left style="thin">
        <color indexed="64"/>
      </left>
      <right style="medium">
        <color indexed="64"/>
      </right>
      <top style="medium">
        <color indexed="64"/>
      </top>
      <bottom style="dashDotDot">
        <color indexed="64"/>
      </bottom>
      <diagonal/>
    </border>
    <border>
      <left style="medium">
        <color indexed="64"/>
      </left>
      <right style="medium">
        <color indexed="64"/>
      </right>
      <top/>
      <bottom style="dashDotDot">
        <color indexed="64"/>
      </bottom>
      <diagonal/>
    </border>
    <border>
      <left/>
      <right style="thin">
        <color indexed="64"/>
      </right>
      <top/>
      <bottom style="dashDotDot">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style="dashDotDot">
        <color indexed="64"/>
      </bottom>
      <diagonal/>
    </border>
    <border>
      <left style="medium">
        <color indexed="64"/>
      </left>
      <right style="medium">
        <color indexed="64"/>
      </right>
      <top style="medium">
        <color indexed="64"/>
      </top>
      <bottom style="dashDotDot">
        <color indexed="64"/>
      </bottom>
      <diagonal/>
    </border>
    <border>
      <left/>
      <right style="thin">
        <color indexed="64"/>
      </right>
      <top style="medium">
        <color indexed="64"/>
      </top>
      <bottom style="dashDotDot">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medium">
        <color indexed="64"/>
      </top>
      <bottom style="dashDotDot">
        <color indexed="64"/>
      </bottom>
      <diagonal/>
    </border>
  </borders>
  <cellStyleXfs count="43">
    <xf numFmtId="0" fontId="0" fillId="0" borderId="0">
      <alignment vertical="center"/>
    </xf>
    <xf numFmtId="9" fontId="1" fillId="0" borderId="0" applyFont="0" applyFill="0" applyBorder="0" applyAlignment="0" applyProtection="0">
      <alignment vertical="center"/>
    </xf>
    <xf numFmtId="0" fontId="3" fillId="0" borderId="0">
      <alignment vertical="center"/>
    </xf>
    <xf numFmtId="0" fontId="9" fillId="0" borderId="0"/>
    <xf numFmtId="0" fontId="14" fillId="0" borderId="0"/>
    <xf numFmtId="0" fontId="1" fillId="0" borderId="0">
      <alignment vertical="center"/>
    </xf>
    <xf numFmtId="0" fontId="15" fillId="0" borderId="0"/>
    <xf numFmtId="40" fontId="1"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xf numFmtId="38" fontId="30" fillId="0" borderId="0" applyFont="0" applyFill="0" applyBorder="0" applyAlignment="0" applyProtection="0"/>
    <xf numFmtId="0" fontId="39" fillId="0" borderId="0" applyNumberFormat="0" applyFill="0" applyBorder="0" applyAlignment="0" applyProtection="0">
      <alignment vertical="center"/>
    </xf>
    <xf numFmtId="38" fontId="40" fillId="0" borderId="0" applyFont="0" applyFill="0" applyBorder="0" applyAlignment="0" applyProtection="0">
      <alignment vertical="center"/>
    </xf>
    <xf numFmtId="38" fontId="43" fillId="0" borderId="0" applyFont="0" applyFill="0" applyBorder="0" applyAlignment="0" applyProtection="0"/>
    <xf numFmtId="38" fontId="3" fillId="0" borderId="0" applyFont="0" applyFill="0" applyBorder="0" applyAlignment="0" applyProtection="0"/>
    <xf numFmtId="184" fontId="14" fillId="0" borderId="0" applyFont="0" applyFill="0" applyBorder="0" applyAlignment="0" applyProtection="0"/>
    <xf numFmtId="0" fontId="54" fillId="0" borderId="0"/>
    <xf numFmtId="186" fontId="54" fillId="0" borderId="0" applyFont="0" applyFill="0" applyBorder="0" applyAlignment="0" applyProtection="0"/>
    <xf numFmtId="0" fontId="55" fillId="0" borderId="0">
      <alignment vertical="center"/>
    </xf>
    <xf numFmtId="0" fontId="55" fillId="0" borderId="0">
      <alignment vertical="center"/>
    </xf>
    <xf numFmtId="0" fontId="14" fillId="0" borderId="0" applyNumberFormat="0" applyFill="0" applyBorder="0" applyAlignment="0" applyProtection="0"/>
    <xf numFmtId="0" fontId="3" fillId="0" borderId="0"/>
    <xf numFmtId="0" fontId="11" fillId="0" borderId="0">
      <alignment vertical="center"/>
    </xf>
    <xf numFmtId="0" fontId="71" fillId="0" borderId="0" applyNumberFormat="0" applyFill="0" applyBorder="0" applyAlignment="0" applyProtection="0">
      <alignment vertical="top"/>
      <protection locked="0"/>
    </xf>
    <xf numFmtId="0" fontId="76" fillId="0" borderId="0"/>
    <xf numFmtId="0" fontId="3" fillId="0" borderId="0"/>
    <xf numFmtId="0" fontId="108" fillId="0" borderId="0"/>
    <xf numFmtId="0" fontId="14" fillId="0" borderId="0"/>
    <xf numFmtId="0" fontId="14" fillId="0" borderId="0"/>
    <xf numFmtId="0" fontId="76" fillId="0" borderId="0"/>
    <xf numFmtId="0" fontId="14" fillId="0" borderId="0" applyNumberFormat="0" applyFill="0" applyBorder="0" applyAlignment="0" applyProtection="0"/>
    <xf numFmtId="0" fontId="117" fillId="0" borderId="0"/>
    <xf numFmtId="38" fontId="117" fillId="0" borderId="0" applyFont="0" applyFill="0" applyBorder="0" applyAlignment="0" applyProtection="0">
      <alignment vertical="center"/>
    </xf>
    <xf numFmtId="0" fontId="43" fillId="0" borderId="0">
      <alignment vertical="center"/>
    </xf>
    <xf numFmtId="38" fontId="3" fillId="0" borderId="0" applyFont="0" applyFill="0" applyBorder="0" applyAlignment="0" applyProtection="0">
      <alignment vertical="center"/>
    </xf>
    <xf numFmtId="38" fontId="30" fillId="0" borderId="0" applyFont="0" applyFill="0" applyBorder="0" applyAlignment="0" applyProtection="0"/>
    <xf numFmtId="0" fontId="14" fillId="0" borderId="0"/>
    <xf numFmtId="38" fontId="14" fillId="0" borderId="0" applyFont="0" applyFill="0" applyBorder="0" applyAlignment="0" applyProtection="0">
      <alignment vertical="center"/>
    </xf>
    <xf numFmtId="0" fontId="76" fillId="0" borderId="0"/>
    <xf numFmtId="0" fontId="30" fillId="0" borderId="0"/>
    <xf numFmtId="0" fontId="3" fillId="0" borderId="0"/>
    <xf numFmtId="0" fontId="166" fillId="0" borderId="0"/>
    <xf numFmtId="0" fontId="168" fillId="0" borderId="0" applyNumberFormat="0" applyFill="0" applyBorder="0" applyAlignment="0" applyProtection="0">
      <alignment vertical="top"/>
      <protection locked="0"/>
    </xf>
  </cellStyleXfs>
  <cellXfs count="1708">
    <xf numFmtId="0" fontId="0" fillId="0" borderId="0" xfId="0">
      <alignment vertical="center"/>
    </xf>
    <xf numFmtId="0" fontId="0" fillId="2" borderId="0" xfId="0" applyFill="1">
      <alignment vertical="center"/>
    </xf>
    <xf numFmtId="0" fontId="0" fillId="2" borderId="4" xfId="0"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8" xfId="0" applyFont="1" applyFill="1" applyBorder="1" applyAlignment="1">
      <alignment horizontal="center" vertical="center"/>
    </xf>
    <xf numFmtId="0" fontId="0" fillId="2" borderId="10" xfId="0" applyFill="1" applyBorder="1">
      <alignment vertical="center"/>
    </xf>
    <xf numFmtId="0" fontId="0" fillId="2" borderId="14" xfId="0" applyFill="1" applyBorder="1" applyAlignment="1">
      <alignment horizontal="right" vertical="center"/>
    </xf>
    <xf numFmtId="1" fontId="0" fillId="2" borderId="15" xfId="0" applyNumberFormat="1" applyFill="1" applyBorder="1">
      <alignment vertical="center"/>
    </xf>
    <xf numFmtId="1" fontId="0" fillId="2" borderId="16" xfId="0" applyNumberFormat="1" applyFill="1" applyBorder="1">
      <alignment vertical="center"/>
    </xf>
    <xf numFmtId="3" fontId="10" fillId="2" borderId="16" xfId="3" applyNumberFormat="1" applyFont="1" applyFill="1" applyBorder="1" applyAlignment="1" applyProtection="1">
      <alignment vertical="center"/>
      <protection locked="0"/>
    </xf>
    <xf numFmtId="0" fontId="0" fillId="0" borderId="16" xfId="0" applyBorder="1">
      <alignment vertical="center"/>
    </xf>
    <xf numFmtId="0" fontId="0" fillId="0" borderId="17" xfId="0" applyBorder="1">
      <alignment vertical="center"/>
    </xf>
    <xf numFmtId="1" fontId="11" fillId="2" borderId="16" xfId="0" applyNumberFormat="1" applyFont="1" applyFill="1" applyBorder="1">
      <alignment vertical="center"/>
    </xf>
    <xf numFmtId="0" fontId="0" fillId="2" borderId="14" xfId="0" applyFill="1" applyBorder="1">
      <alignment vertical="center"/>
    </xf>
    <xf numFmtId="0" fontId="0" fillId="2" borderId="18" xfId="0" applyFill="1" applyBorder="1">
      <alignment vertical="center"/>
    </xf>
    <xf numFmtId="1" fontId="0" fillId="2" borderId="19" xfId="0" applyNumberFormat="1" applyFill="1" applyBorder="1">
      <alignment vertical="center"/>
    </xf>
    <xf numFmtId="1" fontId="0" fillId="2" borderId="20" xfId="0" applyNumberFormat="1" applyFill="1" applyBorder="1">
      <alignment vertical="center"/>
    </xf>
    <xf numFmtId="0" fontId="0" fillId="0" borderId="20" xfId="0" applyBorder="1">
      <alignment vertical="center"/>
    </xf>
    <xf numFmtId="0" fontId="0" fillId="0" borderId="21" xfId="0" applyBorder="1">
      <alignment vertical="center"/>
    </xf>
    <xf numFmtId="1" fontId="0" fillId="2" borderId="8" xfId="0" applyNumberFormat="1" applyFill="1" applyBorder="1">
      <alignment vertical="center"/>
    </xf>
    <xf numFmtId="0" fontId="0" fillId="0" borderId="8" xfId="0" applyBorder="1">
      <alignment vertical="center"/>
    </xf>
    <xf numFmtId="0" fontId="0" fillId="0" borderId="9" xfId="0" applyBorder="1">
      <alignment vertical="center"/>
    </xf>
    <xf numFmtId="0" fontId="0" fillId="2" borderId="0" xfId="0" applyFill="1" applyBorder="1" applyAlignment="1">
      <alignment horizontal="left" vertical="center"/>
    </xf>
    <xf numFmtId="1" fontId="0" fillId="0" borderId="0" xfId="0" applyNumberFormat="1">
      <alignment vertical="center"/>
    </xf>
    <xf numFmtId="0" fontId="13" fillId="0" borderId="16" xfId="0" applyFont="1" applyBorder="1">
      <alignment vertical="center"/>
    </xf>
    <xf numFmtId="0" fontId="13" fillId="0" borderId="17" xfId="0" applyFont="1" applyBorder="1">
      <alignment vertical="center"/>
    </xf>
    <xf numFmtId="0" fontId="14" fillId="0" borderId="0" xfId="4" applyAlignment="1">
      <alignment horizontal="center"/>
    </xf>
    <xf numFmtId="0" fontId="14" fillId="0" borderId="0" xfId="4"/>
    <xf numFmtId="177" fontId="15" fillId="2" borderId="0" xfId="1" applyNumberFormat="1" applyFont="1" applyFill="1" applyBorder="1" applyAlignment="1"/>
    <xf numFmtId="0" fontId="0" fillId="0" borderId="23" xfId="5" applyNumberFormat="1" applyFont="1" applyFill="1" applyBorder="1" applyAlignment="1">
      <alignment horizontal="center"/>
    </xf>
    <xf numFmtId="0" fontId="16" fillId="0" borderId="3" xfId="5" applyNumberFormat="1" applyFont="1" applyFill="1" applyBorder="1" applyAlignment="1">
      <alignment horizontal="center"/>
    </xf>
    <xf numFmtId="177" fontId="15" fillId="2" borderId="5" xfId="1" applyNumberFormat="1" applyFont="1" applyFill="1" applyBorder="1" applyAlignment="1"/>
    <xf numFmtId="0" fontId="16" fillId="0" borderId="24" xfId="5" applyNumberFormat="1" applyFont="1" applyFill="1" applyBorder="1" applyAlignment="1">
      <alignment horizontal="center"/>
    </xf>
    <xf numFmtId="177" fontId="15" fillId="2" borderId="17" xfId="1" applyNumberFormat="1" applyFont="1" applyFill="1" applyBorder="1" applyAlignment="1"/>
    <xf numFmtId="0" fontId="16" fillId="2" borderId="15" xfId="6" applyNumberFormat="1" applyFont="1" applyFill="1" applyBorder="1" applyAlignment="1">
      <alignment horizontal="center"/>
    </xf>
    <xf numFmtId="0" fontId="16" fillId="0" borderId="7" xfId="5" applyNumberFormat="1" applyFont="1" applyFill="1" applyBorder="1" applyAlignment="1">
      <alignment horizontal="center"/>
    </xf>
    <xf numFmtId="177" fontId="15" fillId="2" borderId="9" xfId="1" applyNumberFormat="1" applyFont="1" applyFill="1" applyBorder="1" applyAlignment="1"/>
    <xf numFmtId="0" fontId="16" fillId="0" borderId="22" xfId="5" applyNumberFormat="1" applyFont="1" applyFill="1" applyBorder="1" applyAlignment="1">
      <alignment horizontal="center"/>
    </xf>
    <xf numFmtId="0" fontId="18" fillId="0" borderId="0" xfId="6" applyNumberFormat="1" applyFont="1" applyFill="1" applyBorder="1" applyAlignment="1">
      <alignment horizontal="center" wrapText="1"/>
    </xf>
    <xf numFmtId="0" fontId="19" fillId="0" borderId="0" xfId="0" applyFont="1">
      <alignment vertical="center"/>
    </xf>
    <xf numFmtId="0" fontId="14" fillId="0" borderId="31" xfId="6" applyNumberFormat="1" applyFont="1" applyFill="1" applyBorder="1" applyAlignment="1">
      <alignment horizontal="center"/>
    </xf>
    <xf numFmtId="176" fontId="0" fillId="0" borderId="24" xfId="0" applyNumberFormat="1" applyBorder="1">
      <alignment vertical="center"/>
    </xf>
    <xf numFmtId="176" fontId="0" fillId="0" borderId="16" xfId="0" applyNumberFormat="1" applyBorder="1">
      <alignment vertical="center"/>
    </xf>
    <xf numFmtId="176" fontId="0" fillId="0" borderId="17" xfId="0" applyNumberFormat="1" applyBorder="1">
      <alignment vertical="center"/>
    </xf>
    <xf numFmtId="0" fontId="14" fillId="2" borderId="0" xfId="6" applyNumberFormat="1" applyFont="1" applyFill="1" applyBorder="1" applyAlignment="1">
      <alignment horizontal="center"/>
    </xf>
    <xf numFmtId="178" fontId="15" fillId="2" borderId="0" xfId="1" applyNumberFormat="1" applyFont="1" applyFill="1" applyBorder="1" applyAlignment="1"/>
    <xf numFmtId="0" fontId="14" fillId="0" borderId="32" xfId="6" applyNumberFormat="1" applyFont="1" applyFill="1" applyBorder="1" applyAlignment="1">
      <alignment horizontal="center"/>
    </xf>
    <xf numFmtId="176" fontId="0" fillId="0" borderId="22" xfId="0" applyNumberFormat="1" applyBorder="1">
      <alignment vertical="center"/>
    </xf>
    <xf numFmtId="176" fontId="0" fillId="0" borderId="8" xfId="0" applyNumberFormat="1" applyBorder="1">
      <alignment vertical="center"/>
    </xf>
    <xf numFmtId="176" fontId="0" fillId="0" borderId="9" xfId="0" applyNumberFormat="1" applyBorder="1">
      <alignment vertical="center"/>
    </xf>
    <xf numFmtId="0" fontId="0" fillId="0" borderId="0" xfId="0" applyAlignment="1">
      <alignment horizontal="left" vertical="center"/>
    </xf>
    <xf numFmtId="0" fontId="0" fillId="0" borderId="0" xfId="0" applyAlignment="1">
      <alignment horizontal="center" vertical="center"/>
    </xf>
    <xf numFmtId="0" fontId="15" fillId="0" borderId="0" xfId="6" applyFont="1"/>
    <xf numFmtId="176" fontId="0" fillId="0" borderId="0" xfId="0" applyNumberFormat="1">
      <alignment vertical="center"/>
    </xf>
    <xf numFmtId="0" fontId="15" fillId="0" borderId="0" xfId="6"/>
    <xf numFmtId="0" fontId="15" fillId="0" borderId="0" xfId="6" applyAlignment="1">
      <alignment horizontal="center"/>
    </xf>
    <xf numFmtId="0" fontId="0" fillId="0" borderId="0" xfId="0" applyFill="1">
      <alignment vertical="center"/>
    </xf>
    <xf numFmtId="0" fontId="0" fillId="0" borderId="0" xfId="0" applyAlignment="1">
      <alignment horizontal="center" vertical="center"/>
    </xf>
    <xf numFmtId="0" fontId="16" fillId="0" borderId="0" xfId="9" applyNumberFormat="1" applyFont="1" applyFill="1" applyBorder="1" applyAlignment="1"/>
    <xf numFmtId="180" fontId="0" fillId="0" borderId="0" xfId="0" applyNumberFormat="1">
      <alignment vertical="center"/>
    </xf>
    <xf numFmtId="1" fontId="0" fillId="0" borderId="16" xfId="0" applyNumberFormat="1" applyBorder="1" applyAlignment="1">
      <alignment horizontal="center" vertical="center"/>
    </xf>
    <xf numFmtId="179" fontId="14" fillId="0" borderId="23" xfId="9" applyNumberFormat="1" applyFont="1" applyFill="1" applyBorder="1" applyAlignment="1">
      <alignment horizontal="center" vertical="center"/>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179" fontId="16" fillId="0" borderId="24" xfId="9" applyNumberFormat="1" applyFont="1" applyFill="1" applyBorder="1" applyAlignment="1">
      <alignment horizontal="center" vertical="center"/>
    </xf>
    <xf numFmtId="1" fontId="0" fillId="0" borderId="17" xfId="0" applyNumberFormat="1" applyBorder="1" applyAlignment="1">
      <alignment horizontal="center" vertical="center"/>
    </xf>
    <xf numFmtId="179" fontId="16" fillId="0" borderId="22" xfId="9" applyNumberFormat="1" applyFont="1" applyFill="1" applyBorder="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1" fontId="0" fillId="0" borderId="35" xfId="0" applyNumberFormat="1" applyBorder="1" applyAlignment="1">
      <alignment horizontal="center" vertical="center"/>
    </xf>
    <xf numFmtId="1" fontId="0" fillId="0" borderId="36" xfId="0" applyNumberFormat="1" applyBorder="1" applyAlignment="1">
      <alignment horizontal="center" vertical="center"/>
    </xf>
    <xf numFmtId="1" fontId="0" fillId="0" borderId="37" xfId="0" applyNumberFormat="1" applyBorder="1" applyAlignment="1">
      <alignment horizontal="center" vertical="center"/>
    </xf>
    <xf numFmtId="180" fontId="16" fillId="0" borderId="3" xfId="9" applyNumberFormat="1" applyFont="1" applyFill="1" applyBorder="1" applyAlignment="1">
      <alignment horizontal="center" vertical="center"/>
    </xf>
    <xf numFmtId="180" fontId="16" fillId="0" borderId="15" xfId="9" applyNumberFormat="1" applyFont="1" applyFill="1" applyBorder="1" applyAlignment="1">
      <alignment horizontal="center" vertical="center"/>
    </xf>
    <xf numFmtId="180" fontId="16" fillId="0" borderId="7" xfId="9" applyNumberFormat="1" applyFont="1" applyFill="1" applyBorder="1" applyAlignment="1">
      <alignment horizontal="center" vertical="center"/>
    </xf>
    <xf numFmtId="180" fontId="16" fillId="0" borderId="23" xfId="9" applyNumberFormat="1" applyFont="1" applyFill="1" applyBorder="1" applyAlignment="1">
      <alignment horizontal="center" vertical="center"/>
    </xf>
    <xf numFmtId="180" fontId="16" fillId="0" borderId="24" xfId="9" applyNumberFormat="1" applyFont="1" applyFill="1" applyBorder="1" applyAlignment="1">
      <alignment horizontal="center" vertical="center"/>
    </xf>
    <xf numFmtId="180" fontId="16" fillId="0" borderId="22" xfId="9" applyNumberFormat="1" applyFont="1" applyFill="1" applyBorder="1" applyAlignment="1">
      <alignment horizontal="center" vertical="center"/>
    </xf>
    <xf numFmtId="0" fontId="22" fillId="0" borderId="38" xfId="0" applyFont="1" applyBorder="1">
      <alignment vertical="center"/>
    </xf>
    <xf numFmtId="0" fontId="22" fillId="0" borderId="39" xfId="0" applyFont="1" applyBorder="1" applyAlignment="1">
      <alignment horizontal="center" vertical="center"/>
    </xf>
    <xf numFmtId="0" fontId="0" fillId="0" borderId="4" xfId="0" applyFill="1" applyBorder="1" applyAlignment="1">
      <alignment horizontal="center" vertical="center"/>
    </xf>
    <xf numFmtId="0" fontId="10" fillId="0" borderId="22" xfId="0" applyFont="1" applyBorder="1">
      <alignment vertical="center"/>
    </xf>
    <xf numFmtId="0" fontId="10" fillId="0" borderId="9" xfId="0" applyFont="1" applyBorder="1" applyAlignment="1">
      <alignment horizontal="center" vertical="center"/>
    </xf>
    <xf numFmtId="0" fontId="0" fillId="0" borderId="8" xfId="0" applyFill="1" applyBorder="1">
      <alignment vertical="center"/>
    </xf>
    <xf numFmtId="0" fontId="6" fillId="0" borderId="8" xfId="0" applyFont="1" applyFill="1" applyBorder="1" applyAlignment="1">
      <alignment horizontal="center" vertical="center"/>
    </xf>
    <xf numFmtId="0" fontId="24" fillId="0" borderId="8" xfId="0" applyFont="1" applyFill="1" applyBorder="1" applyAlignment="1">
      <alignment horizontal="center" vertical="center"/>
    </xf>
    <xf numFmtId="0" fontId="0" fillId="0" borderId="2" xfId="0" applyFill="1" applyBorder="1">
      <alignment vertical="center"/>
    </xf>
    <xf numFmtId="0" fontId="10" fillId="0" borderId="24" xfId="0" applyFont="1" applyBorder="1" applyAlignment="1">
      <alignment horizontal="center" vertical="center"/>
    </xf>
    <xf numFmtId="0" fontId="10" fillId="0" borderId="17" xfId="0" applyFont="1" applyBorder="1" applyAlignment="1">
      <alignment horizontal="right" vertical="center"/>
    </xf>
    <xf numFmtId="176" fontId="0" fillId="0" borderId="14" xfId="0" applyNumberFormat="1" applyFill="1" applyBorder="1">
      <alignment vertical="center"/>
    </xf>
    <xf numFmtId="176" fontId="0" fillId="0" borderId="15" xfId="0" applyNumberFormat="1" applyFill="1" applyBorder="1">
      <alignment vertical="center"/>
    </xf>
    <xf numFmtId="176" fontId="0" fillId="0" borderId="16" xfId="0" applyNumberFormat="1" applyFill="1" applyBorder="1">
      <alignment vertical="center"/>
    </xf>
    <xf numFmtId="2" fontId="0" fillId="0" borderId="16" xfId="0" applyNumberFormat="1" applyFill="1" applyBorder="1">
      <alignment vertical="center"/>
    </xf>
    <xf numFmtId="182" fontId="0" fillId="0" borderId="16" xfId="0" applyNumberFormat="1" applyFill="1" applyBorder="1">
      <alignment vertical="center"/>
    </xf>
    <xf numFmtId="0" fontId="10" fillId="0" borderId="24" xfId="0" applyFont="1" applyBorder="1" applyAlignment="1">
      <alignment horizontal="righ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lignment vertical="center"/>
    </xf>
    <xf numFmtId="3" fontId="0" fillId="0" borderId="16" xfId="0" applyNumberFormat="1" applyFill="1" applyBorder="1">
      <alignment vertical="center"/>
    </xf>
    <xf numFmtId="0" fontId="26" fillId="0" borderId="22" xfId="0"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lignment vertical="center"/>
    </xf>
    <xf numFmtId="0" fontId="0" fillId="0" borderId="40" xfId="0" applyFill="1" applyBorder="1">
      <alignment vertical="center"/>
    </xf>
    <xf numFmtId="3" fontId="0" fillId="0" borderId="40" xfId="0" applyNumberFormat="1" applyFill="1" applyBorder="1">
      <alignment vertical="center"/>
    </xf>
    <xf numFmtId="3" fontId="0" fillId="0" borderId="28" xfId="0" applyNumberFormat="1" applyFill="1" applyBorder="1">
      <alignment vertical="center"/>
    </xf>
    <xf numFmtId="0" fontId="0" fillId="0" borderId="16" xfId="0" applyBorder="1" applyAlignment="1">
      <alignment horizontal="center" vertical="center"/>
    </xf>
    <xf numFmtId="0" fontId="0" fillId="0" borderId="17" xfId="0" applyFill="1" applyBorder="1">
      <alignment vertical="center"/>
    </xf>
    <xf numFmtId="0" fontId="0" fillId="0" borderId="9" xfId="0" applyFill="1" applyBorder="1">
      <alignment vertical="center"/>
    </xf>
    <xf numFmtId="0" fontId="27" fillId="2" borderId="10"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16" xfId="0" applyFont="1" applyFill="1" applyBorder="1">
      <alignment vertical="center"/>
    </xf>
    <xf numFmtId="3" fontId="32" fillId="0" borderId="0" xfId="0" applyNumberFormat="1" applyFont="1">
      <alignment vertical="center"/>
    </xf>
    <xf numFmtId="38" fontId="27" fillId="2" borderId="16" xfId="8" applyFont="1" applyFill="1" applyBorder="1">
      <alignment vertical="center"/>
    </xf>
    <xf numFmtId="0" fontId="27" fillId="2" borderId="16" xfId="0" applyFont="1" applyFill="1" applyBorder="1" applyAlignment="1">
      <alignment horizontal="center" vertical="center"/>
    </xf>
    <xf numFmtId="0" fontId="27" fillId="2" borderId="0" xfId="0" applyFont="1" applyFill="1" applyBorder="1" applyAlignment="1">
      <alignment horizontal="center" vertical="center"/>
    </xf>
    <xf numFmtId="3" fontId="0" fillId="0" borderId="0" xfId="0" applyNumberFormat="1">
      <alignment vertical="center"/>
    </xf>
    <xf numFmtId="3" fontId="36" fillId="0" borderId="0" xfId="0" applyNumberFormat="1" applyFont="1">
      <alignment vertical="center"/>
    </xf>
    <xf numFmtId="0" fontId="37" fillId="0" borderId="0" xfId="0" applyFont="1">
      <alignment vertical="center"/>
    </xf>
    <xf numFmtId="0" fontId="0" fillId="0" borderId="14" xfId="0" applyBorder="1" applyAlignment="1">
      <alignment horizontal="center" vertical="center"/>
    </xf>
    <xf numFmtId="0" fontId="0" fillId="0" borderId="8" xfId="0" applyBorder="1" applyAlignment="1">
      <alignment horizontal="center" vertical="center"/>
    </xf>
    <xf numFmtId="0" fontId="41" fillId="0" borderId="34" xfId="0" applyFont="1" applyFill="1" applyBorder="1" applyAlignment="1">
      <alignment vertical="center"/>
    </xf>
    <xf numFmtId="0" fontId="41" fillId="0" borderId="42" xfId="0" applyFont="1" applyFill="1" applyBorder="1" applyAlignment="1">
      <alignment horizontal="center" vertical="center"/>
    </xf>
    <xf numFmtId="0" fontId="41" fillId="0" borderId="43" xfId="0" applyFont="1" applyFill="1" applyBorder="1" applyAlignment="1">
      <alignment horizontal="center" vertical="center" wrapText="1"/>
    </xf>
    <xf numFmtId="0" fontId="41" fillId="0" borderId="44" xfId="0" applyFont="1" applyFill="1" applyBorder="1" applyAlignment="1">
      <alignment horizontal="center" vertical="center" wrapText="1"/>
    </xf>
    <xf numFmtId="38" fontId="41" fillId="0" borderId="10" xfId="13" applyFont="1" applyFill="1" applyBorder="1" applyAlignment="1">
      <alignment vertical="center"/>
    </xf>
    <xf numFmtId="3" fontId="41" fillId="0" borderId="11" xfId="3" applyNumberFormat="1" applyFont="1" applyFill="1" applyBorder="1" applyAlignment="1">
      <alignment horizontal="right" vertical="center"/>
    </xf>
    <xf numFmtId="3" fontId="41" fillId="0" borderId="12" xfId="3" applyNumberFormat="1" applyFont="1" applyFill="1" applyBorder="1" applyAlignment="1">
      <alignment horizontal="right" vertical="center"/>
    </xf>
    <xf numFmtId="3" fontId="41" fillId="0" borderId="13" xfId="3" applyNumberFormat="1" applyFont="1" applyFill="1" applyBorder="1" applyAlignment="1">
      <alignment horizontal="right" vertical="center"/>
    </xf>
    <xf numFmtId="38" fontId="41" fillId="0" borderId="14" xfId="13" applyFont="1" applyFill="1" applyBorder="1" applyAlignment="1">
      <alignment vertical="center"/>
    </xf>
    <xf numFmtId="3" fontId="41" fillId="0" borderId="15" xfId="3" applyNumberFormat="1" applyFont="1" applyFill="1" applyBorder="1" applyAlignment="1">
      <alignment horizontal="right" vertical="center"/>
    </xf>
    <xf numFmtId="3" fontId="41" fillId="0" borderId="16" xfId="3" applyNumberFormat="1" applyFont="1" applyFill="1" applyBorder="1" applyAlignment="1">
      <alignment horizontal="right" vertical="center"/>
    </xf>
    <xf numFmtId="3" fontId="41" fillId="0" borderId="17" xfId="3" applyNumberFormat="1" applyFont="1" applyFill="1" applyBorder="1" applyAlignment="1">
      <alignment horizontal="right" vertical="center"/>
    </xf>
    <xf numFmtId="38" fontId="41" fillId="0" borderId="6" xfId="13" applyFont="1" applyFill="1" applyBorder="1" applyAlignment="1">
      <alignment vertical="center"/>
    </xf>
    <xf numFmtId="3" fontId="41" fillId="0" borderId="7" xfId="3" applyNumberFormat="1" applyFont="1" applyFill="1" applyBorder="1" applyAlignment="1">
      <alignment horizontal="right" vertical="center"/>
    </xf>
    <xf numFmtId="3" fontId="41" fillId="0" borderId="8" xfId="3" applyNumberFormat="1" applyFont="1" applyFill="1" applyBorder="1" applyAlignment="1">
      <alignment horizontal="right" vertical="center"/>
    </xf>
    <xf numFmtId="3" fontId="41" fillId="0" borderId="9" xfId="3" applyNumberFormat="1" applyFont="1" applyFill="1" applyBorder="1" applyAlignment="1">
      <alignment horizontal="righ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1" fillId="0" borderId="2" xfId="0" applyFont="1" applyBorder="1" applyAlignment="1">
      <alignment horizontal="center" vertical="center"/>
    </xf>
    <xf numFmtId="0" fontId="11" fillId="0" borderId="3" xfId="0" applyFont="1" applyBorder="1">
      <alignment vertical="center"/>
    </xf>
    <xf numFmtId="0" fontId="11" fillId="0" borderId="5" xfId="0" applyFont="1" applyBorder="1" applyAlignment="1">
      <alignment horizontal="right" vertical="center"/>
    </xf>
    <xf numFmtId="0" fontId="11" fillId="0" borderId="14" xfId="0" applyFont="1" applyBorder="1" applyAlignment="1">
      <alignment horizontal="center" vertical="center"/>
    </xf>
    <xf numFmtId="1" fontId="11" fillId="0" borderId="15" xfId="0" applyNumberFormat="1" applyFont="1" applyBorder="1">
      <alignment vertical="center"/>
    </xf>
    <xf numFmtId="0" fontId="11" fillId="0" borderId="17" xfId="0" applyFont="1" applyBorder="1" applyAlignment="1">
      <alignment horizontal="right" vertical="center"/>
    </xf>
    <xf numFmtId="38" fontId="11" fillId="0" borderId="17" xfId="8" applyFont="1" applyFill="1" applyBorder="1" applyAlignment="1">
      <alignment horizontal="right" vertical="center"/>
    </xf>
    <xf numFmtId="0" fontId="11" fillId="0" borderId="15" xfId="0" applyFont="1" applyBorder="1">
      <alignment vertical="center"/>
    </xf>
    <xf numFmtId="0" fontId="11" fillId="0" borderId="6" xfId="0" applyFont="1" applyBorder="1" applyAlignment="1">
      <alignment horizontal="center" vertical="center"/>
    </xf>
    <xf numFmtId="0" fontId="11" fillId="0" borderId="7" xfId="0" applyFont="1" applyBorder="1">
      <alignment vertical="center"/>
    </xf>
    <xf numFmtId="38" fontId="11" fillId="0" borderId="9" xfId="8" applyFon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left" vertical="center" wrapText="1"/>
    </xf>
    <xf numFmtId="176" fontId="27" fillId="2" borderId="16" xfId="0" applyNumberFormat="1" applyFont="1" applyFill="1" applyBorder="1">
      <alignment vertical="center"/>
    </xf>
    <xf numFmtId="38" fontId="29" fillId="2" borderId="16" xfId="8" applyFont="1" applyFill="1" applyBorder="1" applyAlignment="1"/>
    <xf numFmtId="181" fontId="27" fillId="2" borderId="16" xfId="0" applyNumberFormat="1" applyFont="1" applyFill="1" applyBorder="1">
      <alignment vertical="center"/>
    </xf>
    <xf numFmtId="0" fontId="47" fillId="2" borderId="0" xfId="0" applyFont="1" applyFill="1" applyBorder="1" applyAlignment="1">
      <alignment vertical="top"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0" fillId="0" borderId="9" xfId="0" applyBorder="1" applyAlignment="1">
      <alignment horizontal="center" vertical="center" wrapText="1"/>
    </xf>
    <xf numFmtId="0" fontId="27" fillId="2" borderId="11" xfId="0" applyFont="1" applyFill="1" applyBorder="1">
      <alignment vertical="center"/>
    </xf>
    <xf numFmtId="0" fontId="27" fillId="2" borderId="12" xfId="0" applyFont="1" applyFill="1" applyBorder="1">
      <alignment vertical="center"/>
    </xf>
    <xf numFmtId="38" fontId="27" fillId="2" borderId="12" xfId="8" applyFont="1" applyFill="1" applyBorder="1">
      <alignment vertical="center"/>
    </xf>
    <xf numFmtId="176" fontId="27" fillId="2" borderId="12" xfId="0" applyNumberFormat="1" applyFont="1" applyFill="1" applyBorder="1">
      <alignment vertical="center"/>
    </xf>
    <xf numFmtId="38" fontId="29" fillId="2" borderId="12" xfId="8" applyFont="1" applyFill="1" applyBorder="1" applyAlignment="1"/>
    <xf numFmtId="38" fontId="27" fillId="2" borderId="13" xfId="8" applyFont="1" applyFill="1" applyBorder="1">
      <alignment vertical="center"/>
    </xf>
    <xf numFmtId="0" fontId="27" fillId="2" borderId="15" xfId="0" applyFont="1" applyFill="1" applyBorder="1">
      <alignment vertical="center"/>
    </xf>
    <xf numFmtId="38" fontId="27" fillId="2" borderId="17" xfId="8" applyFont="1" applyFill="1" applyBorder="1">
      <alignment vertical="center"/>
    </xf>
    <xf numFmtId="3" fontId="50" fillId="0" borderId="0" xfId="0" applyNumberFormat="1" applyFont="1">
      <alignment vertical="center"/>
    </xf>
    <xf numFmtId="0" fontId="34" fillId="2" borderId="14"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lignment vertical="center"/>
    </xf>
    <xf numFmtId="0" fontId="27" fillId="2" borderId="8" xfId="0" applyFont="1" applyFill="1" applyBorder="1">
      <alignment vertical="center"/>
    </xf>
    <xf numFmtId="38" fontId="27" fillId="2" borderId="8" xfId="8" applyFont="1" applyFill="1" applyBorder="1">
      <alignment vertical="center"/>
    </xf>
    <xf numFmtId="176" fontId="27" fillId="2" borderId="8" xfId="0" applyNumberFormat="1" applyFont="1" applyFill="1" applyBorder="1">
      <alignment vertical="center"/>
    </xf>
    <xf numFmtId="38" fontId="29" fillId="2" borderId="8" xfId="8" applyFont="1" applyFill="1" applyBorder="1" applyAlignment="1"/>
    <xf numFmtId="38" fontId="27" fillId="2" borderId="9" xfId="8" applyFont="1" applyFill="1" applyBorder="1">
      <alignment vertical="center"/>
    </xf>
    <xf numFmtId="0" fontId="51" fillId="0" borderId="0" xfId="11" applyFont="1">
      <alignment vertical="center"/>
    </xf>
    <xf numFmtId="0" fontId="24" fillId="0" borderId="0" xfId="0" applyFont="1">
      <alignment vertical="center"/>
    </xf>
    <xf numFmtId="0" fontId="44" fillId="0" borderId="47"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4" fillId="0" borderId="48" xfId="0" applyFont="1" applyFill="1" applyBorder="1" applyAlignment="1">
      <alignment horizontal="center" vertical="center" wrapText="1"/>
    </xf>
    <xf numFmtId="0" fontId="52" fillId="0" borderId="34" xfId="0" applyFont="1" applyFill="1" applyBorder="1" applyAlignment="1">
      <alignment horizontal="center" vertical="center" wrapText="1"/>
    </xf>
    <xf numFmtId="1" fontId="0" fillId="0" borderId="11" xfId="0" applyNumberFormat="1" applyBorder="1" applyAlignment="1">
      <alignment horizontal="center" vertical="center"/>
    </xf>
    <xf numFmtId="1" fontId="0" fillId="0" borderId="12" xfId="0" applyNumberFormat="1" applyBorder="1" applyAlignment="1">
      <alignment horizontal="center" vertical="center"/>
    </xf>
    <xf numFmtId="1" fontId="0" fillId="0" borderId="49" xfId="0" applyNumberFormat="1" applyBorder="1" applyAlignment="1">
      <alignment horizontal="center" vertical="center"/>
    </xf>
    <xf numFmtId="3" fontId="43" fillId="0" borderId="10" xfId="0" applyNumberFormat="1" applyFont="1" applyFill="1" applyBorder="1" applyAlignment="1" applyProtection="1">
      <alignment horizontal="center"/>
    </xf>
    <xf numFmtId="176" fontId="44" fillId="0" borderId="15" xfId="0" applyNumberFormat="1" applyFont="1" applyFill="1" applyBorder="1" applyAlignment="1">
      <alignment horizontal="center" vertical="center"/>
    </xf>
    <xf numFmtId="176" fontId="44" fillId="0" borderId="16" xfId="0" applyNumberFormat="1" applyFont="1" applyFill="1" applyBorder="1" applyAlignment="1">
      <alignment horizontal="center" vertical="center"/>
    </xf>
    <xf numFmtId="176" fontId="43" fillId="0" borderId="16" xfId="0" applyNumberFormat="1" applyFont="1" applyFill="1" applyBorder="1" applyAlignment="1">
      <alignment horizontal="center"/>
    </xf>
    <xf numFmtId="176" fontId="44" fillId="0" borderId="16" xfId="0" applyNumberFormat="1" applyFont="1" applyFill="1" applyBorder="1" applyAlignment="1">
      <alignment horizontal="center"/>
    </xf>
    <xf numFmtId="176" fontId="43" fillId="0" borderId="36" xfId="15" applyNumberFormat="1" applyFont="1" applyFill="1" applyBorder="1" applyAlignment="1">
      <alignment horizontal="center"/>
    </xf>
    <xf numFmtId="176" fontId="44" fillId="0" borderId="14" xfId="0" applyNumberFormat="1" applyFont="1" applyBorder="1" applyAlignment="1">
      <alignment horizontal="center" vertical="center"/>
    </xf>
    <xf numFmtId="1" fontId="0" fillId="0" borderId="15" xfId="0" applyNumberFormat="1" applyBorder="1" applyAlignment="1">
      <alignment horizontal="center" vertical="center"/>
    </xf>
    <xf numFmtId="0" fontId="44" fillId="0" borderId="14" xfId="0" applyNumberFormat="1" applyFont="1" applyFill="1" applyBorder="1" applyAlignment="1">
      <alignment horizontal="center" vertical="center"/>
    </xf>
    <xf numFmtId="0" fontId="0" fillId="0" borderId="26" xfId="0" applyBorder="1">
      <alignment vertical="center"/>
    </xf>
    <xf numFmtId="1" fontId="0" fillId="0" borderId="7" xfId="0" applyNumberFormat="1" applyBorder="1" applyAlignment="1">
      <alignment horizontal="center" vertical="center"/>
    </xf>
    <xf numFmtId="0" fontId="53" fillId="0" borderId="5" xfId="0" applyFont="1" applyFill="1" applyBorder="1" applyAlignment="1">
      <alignment horizontal="right" vertical="center"/>
    </xf>
    <xf numFmtId="1" fontId="0" fillId="0" borderId="23" xfId="0" applyNumberFormat="1" applyBorder="1" applyAlignment="1">
      <alignment horizontal="center" vertical="center"/>
    </xf>
    <xf numFmtId="0" fontId="53" fillId="0" borderId="17" xfId="0" applyFont="1" applyFill="1" applyBorder="1" applyAlignment="1">
      <alignment horizontal="right" vertical="center"/>
    </xf>
    <xf numFmtId="1" fontId="0" fillId="0" borderId="24" xfId="0" applyNumberFormat="1" applyBorder="1" applyAlignment="1">
      <alignment horizontal="center" vertical="center"/>
    </xf>
    <xf numFmtId="0" fontId="53" fillId="0" borderId="9" xfId="0" applyFont="1" applyFill="1" applyBorder="1" applyAlignment="1">
      <alignment horizontal="right" vertical="center"/>
    </xf>
    <xf numFmtId="1" fontId="0" fillId="0" borderId="22" xfId="0" applyNumberFormat="1" applyBorder="1" applyAlignment="1">
      <alignment horizontal="center" vertical="center"/>
    </xf>
    <xf numFmtId="185" fontId="43" fillId="0" borderId="3" xfId="15" applyNumberFormat="1" applyFont="1" applyFill="1" applyBorder="1" applyAlignment="1">
      <alignment horizontal="center"/>
    </xf>
    <xf numFmtId="185" fontId="43" fillId="0" borderId="4" xfId="15" applyNumberFormat="1" applyFont="1" applyFill="1" applyBorder="1" applyAlignment="1">
      <alignment horizontal="center"/>
    </xf>
    <xf numFmtId="185" fontId="43" fillId="0" borderId="35" xfId="15" applyNumberFormat="1" applyFont="1" applyFill="1" applyBorder="1" applyAlignment="1">
      <alignment horizontal="center"/>
    </xf>
    <xf numFmtId="0" fontId="44" fillId="0" borderId="17" xfId="0" applyFont="1" applyFill="1" applyBorder="1" applyAlignment="1">
      <alignment horizontal="right" vertical="center"/>
    </xf>
    <xf numFmtId="185" fontId="43" fillId="0" borderId="15" xfId="15" applyNumberFormat="1" applyFont="1" applyFill="1" applyBorder="1" applyAlignment="1">
      <alignment horizontal="center"/>
    </xf>
    <xf numFmtId="185" fontId="43" fillId="0" borderId="16" xfId="15" applyNumberFormat="1" applyFont="1" applyFill="1" applyBorder="1" applyAlignment="1">
      <alignment horizontal="center"/>
    </xf>
    <xf numFmtId="185" fontId="43" fillId="0" borderId="36" xfId="15" applyNumberFormat="1" applyFont="1" applyFill="1" applyBorder="1" applyAlignment="1">
      <alignment horizontal="center"/>
    </xf>
    <xf numFmtId="185" fontId="43" fillId="0" borderId="14" xfId="7" applyNumberFormat="1" applyFont="1" applyFill="1" applyBorder="1" applyAlignment="1">
      <alignment horizontal="center"/>
    </xf>
    <xf numFmtId="185" fontId="43" fillId="0" borderId="7" xfId="15" applyNumberFormat="1" applyFont="1" applyFill="1" applyBorder="1" applyAlignment="1">
      <alignment horizontal="center"/>
    </xf>
    <xf numFmtId="185" fontId="43" fillId="0" borderId="8" xfId="15" applyNumberFormat="1" applyFont="1" applyFill="1" applyBorder="1" applyAlignment="1">
      <alignment horizontal="center"/>
    </xf>
    <xf numFmtId="185" fontId="43" fillId="0" borderId="37" xfId="15" applyNumberFormat="1" applyFont="1" applyFill="1" applyBorder="1" applyAlignment="1">
      <alignment horizont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0" fillId="0" borderId="25" xfId="0" applyBorder="1">
      <alignment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right" vertical="center"/>
    </xf>
    <xf numFmtId="0" fontId="49" fillId="0" borderId="0" xfId="0" applyFont="1" applyBorder="1" applyAlignment="1">
      <alignment horizontal="left" vertical="center"/>
    </xf>
    <xf numFmtId="0" fontId="6" fillId="0" borderId="0" xfId="0" applyFont="1">
      <alignment vertical="center"/>
    </xf>
    <xf numFmtId="0" fontId="44" fillId="0" borderId="0" xfId="0" applyFont="1" applyAlignment="1">
      <alignment horizontal="left" vertical="center"/>
    </xf>
    <xf numFmtId="0" fontId="44" fillId="0" borderId="0" xfId="0" applyFont="1" applyBorder="1" applyAlignment="1">
      <alignment vertical="center"/>
    </xf>
    <xf numFmtId="0" fontId="0" fillId="0" borderId="25" xfId="0" applyBorder="1" applyAlignment="1">
      <alignment horizontal="center" vertical="center"/>
    </xf>
    <xf numFmtId="0" fontId="54" fillId="0" borderId="0" xfId="16"/>
    <xf numFmtId="1" fontId="3" fillId="0" borderId="4" xfId="16" applyNumberFormat="1" applyFont="1" applyBorder="1" applyAlignment="1">
      <alignment horizontal="center"/>
    </xf>
    <xf numFmtId="1" fontId="3" fillId="0" borderId="5" xfId="16" applyNumberFormat="1" applyFont="1" applyBorder="1" applyAlignment="1">
      <alignment horizontal="center"/>
    </xf>
    <xf numFmtId="1" fontId="3" fillId="0" borderId="16" xfId="16" applyNumberFormat="1" applyFont="1" applyBorder="1" applyAlignment="1">
      <alignment horizontal="center"/>
    </xf>
    <xf numFmtId="1" fontId="3" fillId="0" borderId="17" xfId="16" applyNumberFormat="1" applyFont="1" applyBorder="1" applyAlignment="1">
      <alignment horizontal="center"/>
    </xf>
    <xf numFmtId="1" fontId="3" fillId="0" borderId="16" xfId="16" applyNumberFormat="1" applyFont="1" applyFill="1" applyBorder="1" applyAlignment="1">
      <alignment horizontal="center"/>
    </xf>
    <xf numFmtId="1" fontId="3" fillId="0" borderId="17" xfId="16" applyNumberFormat="1" applyFont="1" applyFill="1" applyBorder="1" applyAlignment="1">
      <alignment horizontal="center"/>
    </xf>
    <xf numFmtId="1" fontId="3" fillId="0" borderId="20" xfId="16" applyNumberFormat="1" applyFont="1" applyBorder="1" applyAlignment="1">
      <alignment horizontal="center"/>
    </xf>
    <xf numFmtId="1" fontId="3" fillId="0" borderId="21" xfId="16" applyNumberFormat="1" applyFont="1" applyBorder="1" applyAlignment="1">
      <alignment horizontal="center"/>
    </xf>
    <xf numFmtId="1" fontId="3" fillId="0" borderId="43" xfId="16" applyNumberFormat="1" applyFont="1" applyFill="1" applyBorder="1" applyAlignment="1">
      <alignment horizontal="center"/>
    </xf>
    <xf numFmtId="1" fontId="3" fillId="0" borderId="44" xfId="16" applyNumberFormat="1" applyFont="1" applyFill="1" applyBorder="1" applyAlignment="1">
      <alignment horizontal="center"/>
    </xf>
    <xf numFmtId="1" fontId="3" fillId="0" borderId="59" xfId="16" applyNumberFormat="1" applyFont="1" applyBorder="1" applyAlignment="1">
      <alignment horizontal="center"/>
    </xf>
    <xf numFmtId="1" fontId="3" fillId="0" borderId="60" xfId="16" applyNumberFormat="1" applyFont="1" applyBorder="1" applyAlignment="1">
      <alignment horizontal="center"/>
    </xf>
    <xf numFmtId="1" fontId="3" fillId="0" borderId="8" xfId="16" applyNumberFormat="1" applyFont="1" applyBorder="1" applyAlignment="1">
      <alignment horizontal="center"/>
    </xf>
    <xf numFmtId="1" fontId="3" fillId="0" borderId="9" xfId="16" applyNumberFormat="1" applyFont="1" applyBorder="1" applyAlignment="1">
      <alignment horizontal="center"/>
    </xf>
    <xf numFmtId="0" fontId="14" fillId="0" borderId="0" xfId="6" applyNumberFormat="1" applyFont="1" applyFill="1" applyBorder="1" applyAlignment="1">
      <alignment horizontal="left"/>
    </xf>
    <xf numFmtId="0" fontId="54" fillId="0" borderId="0" xfId="16" applyFill="1"/>
    <xf numFmtId="0" fontId="54" fillId="0" borderId="0" xfId="16" applyFill="1" applyAlignment="1">
      <alignment horizontal="center"/>
    </xf>
    <xf numFmtId="0" fontId="55" fillId="0" borderId="0" xfId="18">
      <alignment vertical="center"/>
    </xf>
    <xf numFmtId="0" fontId="55" fillId="0" borderId="0" xfId="18" applyAlignment="1">
      <alignment horizontal="center" vertical="center"/>
    </xf>
    <xf numFmtId="0" fontId="55" fillId="0" borderId="0" xfId="18" applyFill="1">
      <alignment vertical="center"/>
    </xf>
    <xf numFmtId="0" fontId="55" fillId="0" borderId="0" xfId="18" applyBorder="1">
      <alignment vertical="center"/>
    </xf>
    <xf numFmtId="0" fontId="55" fillId="0" borderId="0" xfId="18" applyBorder="1" applyAlignment="1">
      <alignment horizontal="center" vertical="center"/>
    </xf>
    <xf numFmtId="1" fontId="55" fillId="0" borderId="9" xfId="19" applyNumberFormat="1" applyBorder="1">
      <alignment vertical="center"/>
    </xf>
    <xf numFmtId="1" fontId="55" fillId="0" borderId="8" xfId="19" applyNumberFormat="1" applyBorder="1">
      <alignment vertical="center"/>
    </xf>
    <xf numFmtId="0" fontId="57" fillId="0" borderId="22" xfId="19" applyFont="1" applyFill="1" applyBorder="1" applyAlignment="1">
      <alignment horizontal="center" vertical="center"/>
    </xf>
    <xf numFmtId="1" fontId="55" fillId="0" borderId="37" xfId="19" applyNumberFormat="1" applyBorder="1">
      <alignment vertical="center"/>
    </xf>
    <xf numFmtId="1" fontId="55" fillId="0" borderId="17" xfId="19" applyNumberFormat="1" applyBorder="1">
      <alignment vertical="center"/>
    </xf>
    <xf numFmtId="1" fontId="55" fillId="0" borderId="16" xfId="19" applyNumberFormat="1" applyBorder="1">
      <alignment vertical="center"/>
    </xf>
    <xf numFmtId="0" fontId="57" fillId="0" borderId="24" xfId="19" applyFont="1" applyFill="1" applyBorder="1" applyAlignment="1">
      <alignment horizontal="center" vertical="center"/>
    </xf>
    <xf numFmtId="1" fontId="55" fillId="0" borderId="36" xfId="19" applyNumberFormat="1" applyBorder="1">
      <alignment vertical="center"/>
    </xf>
    <xf numFmtId="0" fontId="21" fillId="0" borderId="24" xfId="19" applyFont="1" applyFill="1" applyBorder="1" applyAlignment="1">
      <alignment horizontal="center" vertical="center"/>
    </xf>
    <xf numFmtId="1" fontId="55" fillId="0" borderId="60" xfId="19" applyNumberFormat="1" applyBorder="1">
      <alignment vertical="center"/>
    </xf>
    <xf numFmtId="1" fontId="55" fillId="0" borderId="59" xfId="19" applyNumberFormat="1" applyBorder="1">
      <alignment vertical="center"/>
    </xf>
    <xf numFmtId="0" fontId="57" fillId="0" borderId="61" xfId="19" applyFont="1" applyFill="1" applyBorder="1" applyAlignment="1">
      <alignment horizontal="center" vertical="center"/>
    </xf>
    <xf numFmtId="1" fontId="55" fillId="0" borderId="58" xfId="19" applyNumberFormat="1" applyBorder="1">
      <alignment vertical="center"/>
    </xf>
    <xf numFmtId="0" fontId="57" fillId="0" borderId="0" xfId="19" applyFont="1" applyFill="1" applyBorder="1" applyAlignment="1">
      <alignment vertical="center"/>
    </xf>
    <xf numFmtId="0" fontId="60" fillId="0" borderId="0" xfId="19" applyFont="1" applyFill="1" applyAlignment="1">
      <alignment horizontal="left"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60" xfId="0" applyBorder="1" applyAlignment="1">
      <alignment horizontal="center" vertical="center"/>
    </xf>
    <xf numFmtId="0" fontId="0" fillId="0" borderId="57" xfId="0" applyBorder="1" applyAlignment="1">
      <alignment horizontal="center" vertical="center"/>
    </xf>
    <xf numFmtId="0" fontId="0" fillId="0" borderId="61"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7" xfId="0" applyBorder="1" applyAlignment="1">
      <alignment horizontal="center" vertical="center"/>
    </xf>
    <xf numFmtId="0" fontId="0" fillId="0" borderId="0" xfId="0">
      <alignment vertical="center"/>
    </xf>
    <xf numFmtId="0" fontId="16" fillId="0" borderId="0" xfId="4" applyFont="1" applyFill="1" applyAlignment="1">
      <alignment horizontal="left"/>
    </xf>
    <xf numFmtId="0" fontId="14" fillId="0" borderId="0" xfId="20"/>
    <xf numFmtId="0" fontId="66" fillId="0" borderId="0" xfId="20" applyFont="1" applyFill="1"/>
    <xf numFmtId="0" fontId="66" fillId="0" borderId="0" xfId="20" applyFont="1"/>
    <xf numFmtId="0" fontId="68" fillId="0" borderId="0" xfId="20" applyFont="1"/>
    <xf numFmtId="182" fontId="70" fillId="0" borderId="0" xfId="20" applyNumberFormat="1" applyFont="1" applyFill="1"/>
    <xf numFmtId="0" fontId="70" fillId="0" borderId="0" xfId="20" applyFont="1"/>
    <xf numFmtId="0" fontId="72" fillId="0" borderId="0" xfId="23" applyFont="1" applyAlignment="1" applyProtection="1"/>
    <xf numFmtId="0" fontId="14" fillId="0" borderId="0" xfId="20" applyFont="1"/>
    <xf numFmtId="1" fontId="14" fillId="0" borderId="9" xfId="20" applyNumberFormat="1" applyFont="1" applyBorder="1"/>
    <xf numFmtId="176" fontId="74" fillId="0" borderId="37" xfId="20" applyNumberFormat="1" applyFont="1" applyFill="1" applyBorder="1"/>
    <xf numFmtId="176" fontId="74" fillId="0" borderId="7" xfId="20" applyNumberFormat="1" applyFont="1" applyFill="1" applyBorder="1"/>
    <xf numFmtId="0" fontId="75" fillId="0" borderId="6" xfId="20" applyFont="1" applyFill="1" applyBorder="1" applyAlignment="1">
      <alignment horizontal="center"/>
    </xf>
    <xf numFmtId="1" fontId="14" fillId="0" borderId="17" xfId="20" applyNumberFormat="1" applyFont="1" applyBorder="1"/>
    <xf numFmtId="176" fontId="74" fillId="0" borderId="36" xfId="20" applyNumberFormat="1" applyFont="1" applyFill="1" applyBorder="1"/>
    <xf numFmtId="176" fontId="74" fillId="0" borderId="15" xfId="20" applyNumberFormat="1" applyFont="1" applyFill="1" applyBorder="1"/>
    <xf numFmtId="0" fontId="75" fillId="0" borderId="14" xfId="20" applyFont="1" applyFill="1" applyBorder="1" applyAlignment="1">
      <alignment horizontal="center"/>
    </xf>
    <xf numFmtId="0" fontId="0" fillId="0" borderId="7" xfId="0" applyBorder="1">
      <alignment vertical="center"/>
    </xf>
    <xf numFmtId="0" fontId="0" fillId="0" borderId="15" xfId="0" applyBorder="1">
      <alignment vertical="center"/>
    </xf>
    <xf numFmtId="0" fontId="75" fillId="0" borderId="10" xfId="20" applyFont="1" applyFill="1" applyBorder="1" applyAlignment="1">
      <alignment horizontal="center"/>
    </xf>
    <xf numFmtId="0" fontId="77" fillId="0" borderId="17" xfId="24" applyNumberFormat="1" applyFont="1" applyFill="1" applyBorder="1"/>
    <xf numFmtId="182" fontId="78" fillId="0" borderId="16" xfId="24" applyNumberFormat="1" applyFont="1" applyFill="1" applyBorder="1"/>
    <xf numFmtId="176" fontId="74" fillId="0" borderId="15" xfId="0" applyNumberFormat="1" applyFont="1" applyFill="1" applyBorder="1" applyAlignment="1"/>
    <xf numFmtId="0" fontId="75" fillId="0" borderId="10" xfId="20" applyFont="1" applyFill="1" applyBorder="1" applyAlignment="1">
      <alignment horizontal="center" vertical="center"/>
    </xf>
    <xf numFmtId="0" fontId="75" fillId="0" borderId="18" xfId="20" applyFont="1" applyFill="1" applyBorder="1" applyAlignment="1">
      <alignment horizontal="center" vertical="center"/>
    </xf>
    <xf numFmtId="0" fontId="75" fillId="0" borderId="18" xfId="20" applyFont="1" applyFill="1" applyBorder="1" applyAlignment="1">
      <alignment horizontal="center"/>
    </xf>
    <xf numFmtId="0" fontId="0" fillId="0" borderId="11" xfId="0" applyBorder="1">
      <alignment vertical="center"/>
    </xf>
    <xf numFmtId="1" fontId="14" fillId="0" borderId="60" xfId="20" applyNumberFormat="1" applyFont="1" applyBorder="1"/>
    <xf numFmtId="176" fontId="74" fillId="0" borderId="49" xfId="20" applyNumberFormat="1" applyFont="1" applyFill="1" applyBorder="1"/>
    <xf numFmtId="176" fontId="74" fillId="0" borderId="11" xfId="20" applyNumberFormat="1" applyFont="1" applyFill="1" applyBorder="1"/>
    <xf numFmtId="0" fontId="79" fillId="0" borderId="0" xfId="20" applyFont="1" applyFill="1" applyBorder="1" applyAlignment="1">
      <alignment horizontal="center"/>
    </xf>
    <xf numFmtId="0" fontId="79" fillId="0" borderId="1" xfId="20" applyFont="1" applyFill="1" applyBorder="1" applyAlignment="1">
      <alignment horizontal="center"/>
    </xf>
    <xf numFmtId="0" fontId="0" fillId="0" borderId="43" xfId="0" applyBorder="1" applyAlignment="1">
      <alignment horizontal="center" vertical="center"/>
    </xf>
    <xf numFmtId="0" fontId="0" fillId="0" borderId="0" xfId="0" applyBorder="1">
      <alignment vertical="center"/>
    </xf>
    <xf numFmtId="0" fontId="0" fillId="0" borderId="60" xfId="0" applyBorder="1">
      <alignment vertical="center"/>
    </xf>
    <xf numFmtId="0" fontId="27" fillId="2" borderId="16" xfId="0" applyFont="1" applyFill="1" applyBorder="1" applyAlignment="1">
      <alignment horizontal="center" vertical="center" wrapText="1"/>
    </xf>
    <xf numFmtId="0" fontId="86" fillId="0" borderId="0" xfId="0" applyFont="1" applyAlignment="1">
      <alignment vertical="center"/>
    </xf>
    <xf numFmtId="0" fontId="85" fillId="2" borderId="16" xfId="0" applyFont="1" applyFill="1" applyBorder="1" applyAlignment="1">
      <alignment horizontal="center" vertical="center" wrapText="1"/>
    </xf>
    <xf numFmtId="0" fontId="87" fillId="2" borderId="16" xfId="0" applyFont="1" applyFill="1" applyBorder="1" applyAlignment="1">
      <alignment horizontal="center" vertical="center" wrapText="1"/>
    </xf>
    <xf numFmtId="0" fontId="87" fillId="2" borderId="0" xfId="0" applyFont="1" applyFill="1" applyBorder="1" applyAlignment="1">
      <alignment vertical="center" wrapText="1"/>
    </xf>
    <xf numFmtId="0" fontId="53" fillId="2" borderId="16" xfId="0" applyFont="1" applyFill="1" applyBorder="1" applyAlignment="1">
      <alignment vertical="center" wrapText="1"/>
    </xf>
    <xf numFmtId="0" fontId="87" fillId="2" borderId="16" xfId="0" applyFont="1" applyFill="1" applyBorder="1" applyAlignment="1">
      <alignment vertical="center" wrapText="1"/>
    </xf>
    <xf numFmtId="0" fontId="88" fillId="0" borderId="0" xfId="0" applyFont="1" applyAlignment="1">
      <alignment horizontal="justify" vertical="center"/>
    </xf>
    <xf numFmtId="0" fontId="89" fillId="0" borderId="47" xfId="25" applyFont="1" applyFill="1" applyBorder="1" applyAlignment="1">
      <alignment horizontal="center" vertical="center" wrapText="1"/>
    </xf>
    <xf numFmtId="0" fontId="89" fillId="0" borderId="43" xfId="25" applyFont="1" applyFill="1" applyBorder="1" applyAlignment="1">
      <alignment horizontal="center" vertical="center" wrapText="1"/>
    </xf>
    <xf numFmtId="0" fontId="89" fillId="2" borderId="44" xfId="25" applyFont="1" applyFill="1" applyBorder="1" applyAlignment="1">
      <alignment horizontal="center" vertical="center" wrapText="1"/>
    </xf>
    <xf numFmtId="0" fontId="90" fillId="0" borderId="16" xfId="25" applyFont="1" applyFill="1" applyBorder="1" applyAlignment="1">
      <alignment horizontal="center" vertical="center" wrapText="1"/>
    </xf>
    <xf numFmtId="0" fontId="89" fillId="2" borderId="14" xfId="25" applyFont="1" applyFill="1" applyBorder="1" applyAlignment="1">
      <alignment horizontal="center" vertical="center"/>
    </xf>
    <xf numFmtId="187" fontId="89" fillId="2" borderId="61" xfId="25" applyNumberFormat="1" applyFont="1" applyFill="1" applyBorder="1" applyAlignment="1">
      <alignment vertical="center"/>
    </xf>
    <xf numFmtId="187" fontId="90" fillId="0" borderId="12" xfId="25" applyNumberFormat="1" applyFont="1" applyFill="1" applyBorder="1" applyAlignment="1">
      <alignment vertical="center"/>
    </xf>
    <xf numFmtId="187" fontId="89" fillId="2" borderId="60" xfId="25" applyNumberFormat="1" applyFont="1" applyFill="1" applyBorder="1" applyAlignment="1">
      <alignment vertical="center"/>
    </xf>
    <xf numFmtId="0" fontId="89" fillId="2" borderId="61" xfId="25" applyFont="1" applyFill="1" applyBorder="1" applyAlignment="1">
      <alignment vertical="center"/>
    </xf>
    <xf numFmtId="0" fontId="90" fillId="0" borderId="12" xfId="25" applyFont="1" applyFill="1" applyBorder="1" applyAlignment="1">
      <alignment vertical="center"/>
    </xf>
    <xf numFmtId="0" fontId="89" fillId="2" borderId="60" xfId="25" applyFont="1" applyFill="1" applyBorder="1" applyAlignment="1">
      <alignment vertical="center"/>
    </xf>
    <xf numFmtId="0" fontId="38" fillId="0" borderId="0" xfId="0" applyFont="1">
      <alignment vertical="center"/>
    </xf>
    <xf numFmtId="0" fontId="90" fillId="0" borderId="16" xfId="25" applyFont="1" applyFill="1" applyBorder="1" applyAlignment="1">
      <alignment horizontal="center" vertical="center"/>
    </xf>
    <xf numFmtId="0" fontId="90" fillId="0" borderId="16" xfId="25" applyFont="1" applyFill="1" applyBorder="1" applyAlignment="1">
      <alignment vertical="center"/>
    </xf>
    <xf numFmtId="187" fontId="90" fillId="0" borderId="16" xfId="25" applyNumberFormat="1" applyFont="1" applyFill="1" applyBorder="1" applyAlignment="1">
      <alignment vertical="center"/>
    </xf>
    <xf numFmtId="187" fontId="89" fillId="2" borderId="24" xfId="25" applyNumberFormat="1" applyFont="1" applyFill="1" applyBorder="1" applyAlignment="1">
      <alignment vertical="center"/>
    </xf>
    <xf numFmtId="187" fontId="89" fillId="2" borderId="17" xfId="25" applyNumberFormat="1" applyFont="1" applyFill="1" applyBorder="1" applyAlignment="1">
      <alignment vertical="center"/>
    </xf>
    <xf numFmtId="0" fontId="89" fillId="2" borderId="24" xfId="25" applyFont="1" applyFill="1" applyBorder="1" applyAlignment="1">
      <alignment vertical="center"/>
    </xf>
    <xf numFmtId="0" fontId="89" fillId="2" borderId="17" xfId="25" applyFont="1" applyFill="1" applyBorder="1" applyAlignment="1">
      <alignment vertical="center"/>
    </xf>
    <xf numFmtId="187" fontId="89" fillId="2" borderId="21" xfId="25" applyNumberFormat="1" applyFont="1" applyFill="1" applyBorder="1" applyAlignment="1">
      <alignment vertical="center"/>
    </xf>
    <xf numFmtId="0" fontId="89" fillId="2" borderId="6" xfId="25" applyFont="1" applyFill="1" applyBorder="1" applyAlignment="1">
      <alignment horizontal="center" vertical="center"/>
    </xf>
    <xf numFmtId="187" fontId="89" fillId="2" borderId="32" xfId="25" applyNumberFormat="1" applyFont="1" applyFill="1" applyBorder="1" applyAlignment="1">
      <alignment vertical="center"/>
    </xf>
    <xf numFmtId="187" fontId="90" fillId="0" borderId="8" xfId="25" applyNumberFormat="1" applyFont="1" applyFill="1" applyBorder="1" applyAlignment="1">
      <alignment vertical="center"/>
    </xf>
    <xf numFmtId="187" fontId="89" fillId="2" borderId="74" xfId="25" applyNumberFormat="1" applyFont="1" applyFill="1" applyBorder="1" applyAlignment="1">
      <alignment vertical="center"/>
    </xf>
    <xf numFmtId="187" fontId="89" fillId="2" borderId="22" xfId="25" applyNumberFormat="1" applyFont="1" applyFill="1" applyBorder="1" applyAlignment="1">
      <alignment vertical="center"/>
    </xf>
    <xf numFmtId="0" fontId="61" fillId="0" borderId="0" xfId="25" applyFont="1" applyFill="1" applyBorder="1" applyAlignment="1">
      <alignment vertical="top" wrapText="1"/>
    </xf>
    <xf numFmtId="0" fontId="61" fillId="0" borderId="0" xfId="25" applyFont="1" applyFill="1" applyAlignment="1">
      <alignment vertical="center"/>
    </xf>
    <xf numFmtId="187" fontId="90" fillId="0" borderId="75" xfId="25" applyNumberFormat="1" applyFont="1" applyFill="1" applyBorder="1" applyAlignment="1">
      <alignment vertical="center"/>
    </xf>
    <xf numFmtId="0" fontId="27" fillId="0" borderId="47" xfId="0" applyFont="1" applyBorder="1" applyAlignment="1">
      <alignment horizontal="center" vertical="center"/>
    </xf>
    <xf numFmtId="0" fontId="83" fillId="0" borderId="52" xfId="0" applyFont="1" applyBorder="1" applyAlignment="1">
      <alignment horizontal="center" vertical="center" wrapText="1"/>
    </xf>
    <xf numFmtId="0" fontId="27" fillId="0" borderId="61" xfId="0" applyFont="1" applyBorder="1" applyAlignment="1">
      <alignment vertical="center"/>
    </xf>
    <xf numFmtId="0" fontId="27" fillId="0" borderId="49" xfId="0" applyFont="1" applyBorder="1" applyAlignment="1">
      <alignment horizontal="center" vertical="center"/>
    </xf>
    <xf numFmtId="38" fontId="27" fillId="0" borderId="16" xfId="8" applyFont="1" applyBorder="1" applyAlignment="1">
      <alignment horizontal="center" vertical="center"/>
    </xf>
    <xf numFmtId="0" fontId="27" fillId="0" borderId="16" xfId="0" applyFont="1" applyBorder="1" applyAlignment="1">
      <alignment horizontal="center" vertical="center"/>
    </xf>
    <xf numFmtId="38" fontId="27" fillId="2" borderId="16" xfId="8" applyFont="1" applyFill="1" applyBorder="1" applyAlignment="1">
      <alignment horizontal="center" vertical="center"/>
    </xf>
    <xf numFmtId="0" fontId="44" fillId="0" borderId="36" xfId="0" applyFont="1" applyBorder="1" applyAlignment="1">
      <alignment horizontal="center" vertical="center"/>
    </xf>
    <xf numFmtId="0" fontId="27" fillId="0" borderId="36" xfId="0" applyFont="1" applyBorder="1" applyAlignment="1">
      <alignment horizontal="center" vertical="center"/>
    </xf>
    <xf numFmtId="0" fontId="27" fillId="2" borderId="16" xfId="1" applyNumberFormat="1" applyFont="1" applyFill="1" applyBorder="1" applyAlignment="1">
      <alignment horizontal="center" vertical="center"/>
    </xf>
    <xf numFmtId="0" fontId="27" fillId="0" borderId="16" xfId="0" applyNumberFormat="1" applyFont="1" applyBorder="1" applyAlignment="1">
      <alignment horizontal="center" vertical="center"/>
    </xf>
    <xf numFmtId="0" fontId="27" fillId="2" borderId="75" xfId="0" applyFont="1" applyFill="1" applyBorder="1" applyAlignment="1">
      <alignment horizontal="center" vertical="center"/>
    </xf>
    <xf numFmtId="0" fontId="44" fillId="0" borderId="22" xfId="0" applyFont="1" applyBorder="1" applyAlignment="1">
      <alignment horizontal="center" vertical="center"/>
    </xf>
    <xf numFmtId="0" fontId="44" fillId="0" borderId="37" xfId="0" applyFont="1" applyBorder="1" applyAlignment="1">
      <alignment horizontal="center" vertical="center"/>
    </xf>
    <xf numFmtId="0" fontId="93" fillId="2" borderId="0" xfId="0" applyFont="1" applyFill="1" applyAlignment="1">
      <alignment vertical="center"/>
    </xf>
    <xf numFmtId="188" fontId="27" fillId="2" borderId="16" xfId="0" applyNumberFormat="1" applyFont="1" applyFill="1" applyBorder="1">
      <alignment vertical="center"/>
    </xf>
    <xf numFmtId="180" fontId="27" fillId="2" borderId="16" xfId="0" applyNumberFormat="1" applyFont="1" applyFill="1" applyBorder="1">
      <alignment vertical="center"/>
    </xf>
    <xf numFmtId="0" fontId="27" fillId="2" borderId="76" xfId="0" applyFont="1" applyFill="1" applyBorder="1" applyAlignment="1">
      <alignment horizontal="center" vertical="center"/>
    </xf>
    <xf numFmtId="188" fontId="27" fillId="2" borderId="76" xfId="0" applyNumberFormat="1" applyFont="1" applyFill="1" applyBorder="1">
      <alignment vertical="center"/>
    </xf>
    <xf numFmtId="180" fontId="27" fillId="2" borderId="76" xfId="0" applyNumberFormat="1" applyFont="1" applyFill="1" applyBorder="1">
      <alignment vertical="center"/>
    </xf>
    <xf numFmtId="0" fontId="27" fillId="2" borderId="12" xfId="0" applyFont="1" applyFill="1" applyBorder="1" applyAlignment="1">
      <alignment horizontal="center" vertical="center"/>
    </xf>
    <xf numFmtId="188" fontId="27" fillId="2" borderId="12" xfId="0" applyNumberFormat="1" applyFont="1" applyFill="1" applyBorder="1">
      <alignment vertical="center"/>
    </xf>
    <xf numFmtId="180" fontId="27" fillId="2" borderId="12" xfId="0" applyNumberFormat="1" applyFont="1" applyFill="1" applyBorder="1">
      <alignment vertical="center"/>
    </xf>
    <xf numFmtId="0" fontId="27" fillId="2" borderId="0" xfId="0" applyFont="1" applyFill="1">
      <alignment vertical="center"/>
    </xf>
    <xf numFmtId="0" fontId="27" fillId="2" borderId="0" xfId="0" applyFont="1" applyFill="1" applyBorder="1" applyAlignment="1">
      <alignment vertical="center"/>
    </xf>
    <xf numFmtId="38" fontId="27" fillId="0" borderId="16" xfId="8" applyFont="1" applyBorder="1">
      <alignment vertical="center"/>
    </xf>
    <xf numFmtId="0" fontId="83" fillId="0" borderId="0" xfId="0" applyFont="1">
      <alignment vertical="center"/>
    </xf>
    <xf numFmtId="0" fontId="52" fillId="0" borderId="10" xfId="0" applyFont="1" applyBorder="1" applyAlignment="1">
      <alignment horizontal="right" vertical="center"/>
    </xf>
    <xf numFmtId="38" fontId="52" fillId="0" borderId="23" xfId="8" applyFont="1" applyBorder="1" applyAlignment="1">
      <alignment horizontal="right" vertical="center"/>
    </xf>
    <xf numFmtId="38" fontId="52" fillId="0" borderId="4" xfId="8" applyFont="1" applyBorder="1" applyAlignment="1">
      <alignment horizontal="right" vertical="center"/>
    </xf>
    <xf numFmtId="38" fontId="52" fillId="0" borderId="4" xfId="8" applyFont="1" applyBorder="1" applyAlignment="1">
      <alignment horizontal="right" vertical="center" wrapText="1"/>
    </xf>
    <xf numFmtId="0" fontId="52" fillId="0" borderId="4" xfId="0" applyFont="1" applyBorder="1" applyAlignment="1">
      <alignment horizontal="right" vertical="center" wrapText="1"/>
    </xf>
    <xf numFmtId="38" fontId="52" fillId="0" borderId="35" xfId="8" applyFont="1" applyBorder="1" applyAlignment="1">
      <alignment horizontal="right" vertical="center" wrapText="1"/>
    </xf>
    <xf numFmtId="38" fontId="52" fillId="0" borderId="5" xfId="8" applyFont="1" applyFill="1" applyBorder="1" applyAlignment="1">
      <alignment horizontal="right" vertical="center" wrapText="1"/>
    </xf>
    <xf numFmtId="38" fontId="52" fillId="0" borderId="61" xfId="8" applyFont="1" applyBorder="1" applyAlignment="1">
      <alignment horizontal="right" vertical="center"/>
    </xf>
    <xf numFmtId="38" fontId="52" fillId="0" borderId="12" xfId="8" applyFont="1" applyBorder="1" applyAlignment="1">
      <alignment horizontal="right" vertical="center"/>
    </xf>
    <xf numFmtId="38" fontId="52" fillId="0" borderId="12" xfId="8" applyFont="1" applyBorder="1" applyAlignment="1">
      <alignment horizontal="right" vertical="center" wrapText="1"/>
    </xf>
    <xf numFmtId="0" fontId="52" fillId="0" borderId="12" xfId="0" applyFont="1" applyBorder="1" applyAlignment="1">
      <alignment horizontal="right" vertical="center" wrapText="1"/>
    </xf>
    <xf numFmtId="0" fontId="52" fillId="0" borderId="49" xfId="0" applyFont="1" applyBorder="1" applyAlignment="1">
      <alignment horizontal="right" vertical="center" wrapText="1"/>
    </xf>
    <xf numFmtId="3" fontId="94" fillId="0" borderId="17" xfId="0" applyNumberFormat="1" applyFont="1" applyBorder="1" applyAlignment="1">
      <alignment vertical="center" wrapText="1"/>
    </xf>
    <xf numFmtId="0" fontId="52" fillId="0" borderId="14" xfId="0" applyFont="1" applyBorder="1">
      <alignment vertical="center"/>
    </xf>
    <xf numFmtId="38" fontId="52" fillId="0" borderId="24" xfId="8" applyFont="1" applyBorder="1" applyAlignment="1">
      <alignment horizontal="right" vertical="center"/>
    </xf>
    <xf numFmtId="3" fontId="52" fillId="0" borderId="16" xfId="0" applyNumberFormat="1" applyFont="1" applyBorder="1">
      <alignment vertical="center"/>
    </xf>
    <xf numFmtId="1" fontId="52" fillId="0" borderId="36" xfId="0" applyNumberFormat="1" applyFont="1" applyBorder="1">
      <alignment vertical="center"/>
    </xf>
    <xf numFmtId="3" fontId="94" fillId="0" borderId="17" xfId="0" applyNumberFormat="1" applyFont="1" applyFill="1" applyBorder="1" applyAlignment="1">
      <alignment vertical="center" wrapText="1"/>
    </xf>
    <xf numFmtId="1" fontId="52" fillId="0" borderId="16" xfId="0" applyNumberFormat="1" applyFont="1" applyBorder="1">
      <alignment vertical="center"/>
    </xf>
    <xf numFmtId="0" fontId="52" fillId="0" borderId="6" xfId="0" applyFont="1" applyBorder="1">
      <alignment vertical="center"/>
    </xf>
    <xf numFmtId="38" fontId="52" fillId="0" borderId="22" xfId="8" applyFont="1" applyBorder="1" applyAlignment="1">
      <alignment horizontal="right" vertical="center"/>
    </xf>
    <xf numFmtId="3" fontId="52" fillId="0" borderId="8" xfId="0" applyNumberFormat="1" applyFont="1" applyBorder="1">
      <alignment vertical="center"/>
    </xf>
    <xf numFmtId="1" fontId="52" fillId="0" borderId="8" xfId="0" applyNumberFormat="1" applyFont="1" applyBorder="1">
      <alignment vertical="center"/>
    </xf>
    <xf numFmtId="1" fontId="52" fillId="0" borderId="37" xfId="0" applyNumberFormat="1" applyFont="1" applyBorder="1">
      <alignment vertical="center"/>
    </xf>
    <xf numFmtId="3" fontId="94" fillId="0" borderId="9" xfId="0" applyNumberFormat="1" applyFont="1" applyBorder="1">
      <alignment vertical="center"/>
    </xf>
    <xf numFmtId="0" fontId="0" fillId="0" borderId="34" xfId="0" applyBorder="1" applyAlignment="1">
      <alignment horizontal="center" vertical="center"/>
    </xf>
    <xf numFmtId="1" fontId="0" fillId="0" borderId="60" xfId="0" applyNumberFormat="1" applyBorder="1">
      <alignment vertical="center"/>
    </xf>
    <xf numFmtId="1" fontId="0" fillId="0" borderId="16" xfId="0" applyNumberFormat="1" applyBorder="1">
      <alignment vertical="center"/>
    </xf>
    <xf numFmtId="1" fontId="0" fillId="0" borderId="17" xfId="0" applyNumberFormat="1" applyBorder="1">
      <alignment vertical="center"/>
    </xf>
    <xf numFmtId="1" fontId="0" fillId="0" borderId="8" xfId="0" applyNumberFormat="1" applyBorder="1">
      <alignment vertical="center"/>
    </xf>
    <xf numFmtId="1" fontId="0" fillId="0" borderId="9" xfId="0" applyNumberFormat="1" applyBorder="1">
      <alignment vertical="center"/>
    </xf>
    <xf numFmtId="0" fontId="48" fillId="0" borderId="0" xfId="0" applyFont="1" applyBorder="1" applyAlignment="1">
      <alignment horizontal="left" vertical="center" wrapText="1"/>
    </xf>
    <xf numFmtId="38" fontId="0" fillId="0" borderId="60" xfId="8" applyFont="1" applyBorder="1">
      <alignment vertical="center"/>
    </xf>
    <xf numFmtId="38" fontId="0" fillId="0" borderId="17" xfId="8" applyFont="1" applyBorder="1">
      <alignment vertical="center"/>
    </xf>
    <xf numFmtId="38" fontId="0" fillId="0" borderId="9" xfId="8" applyFont="1" applyBorder="1">
      <alignment vertical="center"/>
    </xf>
    <xf numFmtId="0" fontId="0" fillId="0" borderId="0" xfId="0" applyAlignment="1">
      <alignment horizontal="right" vertical="center"/>
    </xf>
    <xf numFmtId="0" fontId="96" fillId="0" borderId="0" xfId="0" applyFont="1">
      <alignment vertical="center"/>
    </xf>
    <xf numFmtId="3" fontId="96" fillId="0" borderId="0" xfId="0" applyNumberFormat="1" applyFont="1">
      <alignment vertical="center"/>
    </xf>
    <xf numFmtId="1" fontId="0" fillId="0" borderId="7" xfId="0" applyNumberFormat="1" applyBorder="1">
      <alignment vertical="center"/>
    </xf>
    <xf numFmtId="0" fontId="99" fillId="0" borderId="6" xfId="0" applyFont="1" applyFill="1" applyBorder="1" applyAlignment="1">
      <alignment horizontal="center" vertical="center" wrapText="1"/>
    </xf>
    <xf numFmtId="1" fontId="0" fillId="0" borderId="15" xfId="0" applyNumberFormat="1" applyBorder="1">
      <alignment vertical="center"/>
    </xf>
    <xf numFmtId="0" fontId="99" fillId="0" borderId="14" xfId="0" applyFont="1" applyFill="1" applyBorder="1" applyAlignment="1">
      <alignment horizontal="center" vertical="center" wrapText="1"/>
    </xf>
    <xf numFmtId="38" fontId="27" fillId="0" borderId="16" xfId="0" applyNumberFormat="1" applyFont="1" applyBorder="1">
      <alignment vertical="center"/>
    </xf>
    <xf numFmtId="38" fontId="28" fillId="0" borderId="16" xfId="8" applyFont="1" applyBorder="1">
      <alignment vertical="center"/>
    </xf>
    <xf numFmtId="1" fontId="0" fillId="0" borderId="5" xfId="0" applyNumberFormat="1" applyBorder="1">
      <alignment vertical="center"/>
    </xf>
    <xf numFmtId="1" fontId="0" fillId="0" borderId="4" xfId="0" applyNumberFormat="1" applyBorder="1">
      <alignment vertical="center"/>
    </xf>
    <xf numFmtId="1" fontId="0" fillId="0" borderId="3" xfId="0" applyNumberFormat="1" applyBorder="1">
      <alignment vertical="center"/>
    </xf>
    <xf numFmtId="0" fontId="99" fillId="0" borderId="2" xfId="0" applyFont="1" applyFill="1" applyBorder="1" applyAlignment="1">
      <alignment horizontal="center" vertical="center" wrapText="1"/>
    </xf>
    <xf numFmtId="0" fontId="100" fillId="0" borderId="44" xfId="0" applyFont="1" applyFill="1" applyBorder="1" applyAlignment="1">
      <alignment horizontal="center" vertical="center" wrapText="1"/>
    </xf>
    <xf numFmtId="0" fontId="100" fillId="0" borderId="43" xfId="0" applyFont="1" applyFill="1" applyBorder="1" applyAlignment="1">
      <alignment horizontal="center" vertical="center" wrapText="1"/>
    </xf>
    <xf numFmtId="0" fontId="100" fillId="0" borderId="42" xfId="0" applyFont="1" applyFill="1" applyBorder="1" applyAlignment="1">
      <alignment horizontal="center" vertical="center" wrapText="1"/>
    </xf>
    <xf numFmtId="0" fontId="101" fillId="0" borderId="34" xfId="0" applyFont="1" applyFill="1" applyBorder="1" applyAlignment="1">
      <alignment horizontal="center" vertical="center" wrapText="1"/>
    </xf>
    <xf numFmtId="0" fontId="0" fillId="2" borderId="0" xfId="0" applyFill="1" applyAlignment="1">
      <alignment horizontal="center" vertical="center"/>
    </xf>
    <xf numFmtId="0" fontId="106" fillId="2" borderId="23" xfId="0" applyFont="1" applyFill="1" applyBorder="1" applyAlignment="1">
      <alignment horizontal="center" vertical="center"/>
    </xf>
    <xf numFmtId="0" fontId="106" fillId="2" borderId="22" xfId="0" applyFont="1" applyFill="1" applyBorder="1" applyAlignment="1">
      <alignment horizontal="center" vertical="center"/>
    </xf>
    <xf numFmtId="0" fontId="107" fillId="2" borderId="8" xfId="0" applyFont="1" applyFill="1" applyBorder="1" applyAlignment="1">
      <alignment horizontal="center" vertical="center"/>
    </xf>
    <xf numFmtId="0" fontId="107" fillId="2" borderId="9" xfId="0" applyFont="1" applyFill="1" applyBorder="1" applyAlignment="1">
      <alignment horizontal="center" vertical="center"/>
    </xf>
    <xf numFmtId="0" fontId="27" fillId="2" borderId="11" xfId="0" applyFont="1" applyFill="1" applyBorder="1" applyAlignment="1">
      <alignment horizontal="center" vertical="center"/>
    </xf>
    <xf numFmtId="9" fontId="11" fillId="2" borderId="12" xfId="0" applyNumberFormat="1" applyFont="1" applyFill="1" applyBorder="1" applyAlignment="1">
      <alignment horizontal="center" vertical="center"/>
    </xf>
    <xf numFmtId="9" fontId="0" fillId="0" borderId="49" xfId="1" applyFont="1" applyBorder="1" applyAlignment="1">
      <alignment horizontal="center" vertical="center"/>
    </xf>
    <xf numFmtId="9" fontId="11" fillId="0" borderId="60" xfId="1" applyFont="1" applyBorder="1" applyAlignment="1">
      <alignment horizontal="center" vertical="center"/>
    </xf>
    <xf numFmtId="0" fontId="34" fillId="2" borderId="15" xfId="0" applyFont="1" applyFill="1" applyBorder="1" applyAlignment="1">
      <alignment horizontal="center" vertical="center"/>
    </xf>
    <xf numFmtId="9" fontId="11" fillId="2" borderId="16" xfId="0" applyNumberFormat="1" applyFont="1" applyFill="1" applyBorder="1" applyAlignment="1">
      <alignment horizontal="center" vertical="center"/>
    </xf>
    <xf numFmtId="9" fontId="0" fillId="0" borderId="36" xfId="1" applyFont="1" applyBorder="1" applyAlignment="1">
      <alignment horizontal="center" vertical="center"/>
    </xf>
    <xf numFmtId="0" fontId="27" fillId="2" borderId="15" xfId="0" applyFont="1" applyFill="1" applyBorder="1" applyAlignment="1">
      <alignment horizontal="center" vertical="center"/>
    </xf>
    <xf numFmtId="9" fontId="11" fillId="2" borderId="17" xfId="1" applyFont="1" applyFill="1" applyBorder="1" applyAlignment="1">
      <alignment horizontal="center" vertical="center"/>
    </xf>
    <xf numFmtId="9" fontId="11" fillId="0" borderId="17" xfId="0" applyNumberFormat="1" applyFont="1" applyBorder="1" applyAlignment="1">
      <alignment horizontal="center" vertical="center"/>
    </xf>
    <xf numFmtId="38" fontId="34" fillId="2" borderId="7" xfId="8" applyFont="1" applyFill="1" applyBorder="1" applyAlignment="1">
      <alignment horizontal="center" vertical="center"/>
    </xf>
    <xf numFmtId="38" fontId="11" fillId="2" borderId="8" xfId="8" applyFont="1" applyFill="1" applyBorder="1" applyAlignment="1">
      <alignment horizontal="center" vertical="center"/>
    </xf>
    <xf numFmtId="9" fontId="11" fillId="0" borderId="8" xfId="0" applyNumberFormat="1" applyFont="1" applyBorder="1" applyAlignment="1">
      <alignment horizontal="center" vertical="center"/>
    </xf>
    <xf numFmtId="9" fontId="0" fillId="0" borderId="37" xfId="1" applyFont="1" applyBorder="1" applyAlignment="1">
      <alignment horizontal="center" vertical="center"/>
    </xf>
    <xf numFmtId="0" fontId="34" fillId="2" borderId="7" xfId="0" applyFont="1" applyFill="1" applyBorder="1" applyAlignment="1">
      <alignment horizontal="center" vertical="center"/>
    </xf>
    <xf numFmtId="0" fontId="11" fillId="2" borderId="8" xfId="0" applyFont="1" applyFill="1" applyBorder="1" applyAlignment="1">
      <alignment horizontal="center" vertical="center"/>
    </xf>
    <xf numFmtId="9" fontId="11" fillId="2" borderId="8" xfId="0" applyNumberFormat="1" applyFont="1" applyFill="1" applyBorder="1" applyAlignment="1">
      <alignment horizontal="center" vertical="center"/>
    </xf>
    <xf numFmtId="9" fontId="11" fillId="2" borderId="9" xfId="1" applyFont="1" applyFill="1" applyBorder="1" applyAlignment="1">
      <alignment horizontal="center" vertical="center"/>
    </xf>
    <xf numFmtId="0" fontId="47" fillId="2" borderId="0" xfId="0" applyFont="1" applyFill="1">
      <alignment vertical="center"/>
    </xf>
    <xf numFmtId="0" fontId="33" fillId="2" borderId="0" xfId="0" applyFont="1" applyFill="1" applyAlignment="1">
      <alignment horizontal="center" vertical="center"/>
    </xf>
    <xf numFmtId="0" fontId="27" fillId="2" borderId="0" xfId="0" applyFont="1" applyFill="1" applyBorder="1" applyAlignment="1">
      <alignment horizontal="center" vertical="center"/>
    </xf>
    <xf numFmtId="0" fontId="0" fillId="0" borderId="0" xfId="0">
      <alignment vertical="center"/>
    </xf>
    <xf numFmtId="0" fontId="49" fillId="2" borderId="0" xfId="0" applyFont="1" applyFill="1" applyBorder="1" applyAlignment="1">
      <alignment horizontal="left" vertical="center" wrapText="1"/>
    </xf>
    <xf numFmtId="0" fontId="44" fillId="0" borderId="44" xfId="0" applyFont="1" applyFill="1" applyBorder="1" applyAlignment="1">
      <alignment horizontal="center" vertical="center"/>
    </xf>
    <xf numFmtId="0" fontId="0" fillId="0" borderId="6" xfId="0" applyBorder="1" applyAlignment="1">
      <alignment horizontal="center" vertical="center"/>
    </xf>
    <xf numFmtId="0" fontId="27" fillId="2" borderId="4"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0" fontId="64" fillId="0" borderId="0" xfId="26" applyFont="1" applyFill="1" applyAlignment="1" applyProtection="1">
      <alignment horizontal="left"/>
    </xf>
    <xf numFmtId="0" fontId="109" fillId="0" borderId="0" xfId="26" applyFont="1" applyFill="1" applyAlignment="1" applyProtection="1"/>
    <xf numFmtId="0" fontId="64" fillId="0" borderId="0" xfId="26" applyFont="1" applyFill="1" applyBorder="1" applyAlignment="1" applyProtection="1">
      <alignment horizontal="center"/>
    </xf>
    <xf numFmtId="0" fontId="60" fillId="0" borderId="82" xfId="26" applyFont="1" applyFill="1" applyBorder="1" applyAlignment="1" applyProtection="1">
      <alignment horizontal="center"/>
    </xf>
    <xf numFmtId="0" fontId="60" fillId="0" borderId="83" xfId="26" applyFont="1" applyFill="1" applyBorder="1" applyProtection="1"/>
    <xf numFmtId="3" fontId="60" fillId="0" borderId="82" xfId="26" applyNumberFormat="1" applyFont="1" applyFill="1" applyBorder="1" applyAlignment="1" applyProtection="1">
      <alignment horizontal="right"/>
      <protection locked="0"/>
    </xf>
    <xf numFmtId="3" fontId="60" fillId="0" borderId="16" xfId="26" applyNumberFormat="1" applyFont="1" applyFill="1" applyBorder="1" applyAlignment="1" applyProtection="1">
      <alignment horizontal="right"/>
      <protection locked="0"/>
    </xf>
    <xf numFmtId="0" fontId="60" fillId="0" borderId="27" xfId="26" applyFont="1" applyFill="1" applyBorder="1" applyProtection="1"/>
    <xf numFmtId="0" fontId="60" fillId="0" borderId="84" xfId="26" applyFont="1" applyFill="1" applyBorder="1" applyProtection="1"/>
    <xf numFmtId="3" fontId="60" fillId="0" borderId="0" xfId="26" applyNumberFormat="1" applyFont="1" applyFill="1" applyBorder="1" applyAlignment="1" applyProtection="1">
      <alignment horizontal="right"/>
      <protection locked="0"/>
    </xf>
    <xf numFmtId="0" fontId="64" fillId="0" borderId="52" xfId="26" applyFont="1" applyFill="1" applyBorder="1" applyAlignment="1" applyProtection="1">
      <alignment horizontal="center"/>
    </xf>
    <xf numFmtId="0" fontId="64" fillId="0" borderId="73" xfId="26" applyFont="1" applyFill="1" applyBorder="1" applyAlignment="1" applyProtection="1">
      <alignment horizontal="center"/>
    </xf>
    <xf numFmtId="3" fontId="60" fillId="0" borderId="17" xfId="26" applyNumberFormat="1" applyFont="1" applyFill="1" applyBorder="1" applyAlignment="1" applyProtection="1">
      <alignment horizontal="right"/>
      <protection locked="0"/>
    </xf>
    <xf numFmtId="0" fontId="64" fillId="0" borderId="43" xfId="26" applyFont="1" applyFill="1" applyBorder="1" applyAlignment="1" applyProtection="1">
      <alignment horizontal="center"/>
    </xf>
    <xf numFmtId="0" fontId="64" fillId="0" borderId="44" xfId="26" applyFont="1" applyFill="1" applyBorder="1" applyAlignment="1" applyProtection="1">
      <alignment horizontal="center"/>
    </xf>
    <xf numFmtId="0" fontId="64" fillId="0" borderId="42" xfId="26" applyFont="1" applyFill="1" applyBorder="1" applyAlignment="1" applyProtection="1">
      <alignment horizontal="center"/>
    </xf>
    <xf numFmtId="0" fontId="61" fillId="0" borderId="6" xfId="26" applyFont="1" applyFill="1" applyBorder="1" applyAlignment="1" applyProtection="1">
      <alignment horizontal="center"/>
    </xf>
    <xf numFmtId="0" fontId="64" fillId="0" borderId="72" xfId="26" applyFont="1" applyFill="1" applyBorder="1" applyAlignment="1" applyProtection="1">
      <alignment horizontal="center"/>
    </xf>
    <xf numFmtId="0" fontId="61" fillId="0" borderId="2" xfId="26" applyFont="1" applyFill="1" applyBorder="1" applyAlignment="1" applyProtection="1">
      <alignment horizontal="center"/>
    </xf>
    <xf numFmtId="1" fontId="0" fillId="0" borderId="3" xfId="0" applyNumberFormat="1" applyBorder="1" applyAlignment="1">
      <alignment horizontal="center" vertical="center"/>
    </xf>
    <xf numFmtId="3" fontId="60" fillId="0" borderId="3" xfId="26" applyNumberFormat="1" applyFont="1" applyFill="1" applyBorder="1" applyAlignment="1" applyProtection="1">
      <alignment horizontal="center"/>
      <protection locked="0"/>
    </xf>
    <xf numFmtId="3" fontId="60" fillId="0" borderId="4" xfId="26" applyNumberFormat="1" applyFont="1" applyFill="1" applyBorder="1" applyAlignment="1" applyProtection="1">
      <alignment horizontal="center"/>
      <protection locked="0"/>
    </xf>
    <xf numFmtId="3" fontId="60" fillId="0" borderId="5" xfId="26" applyNumberFormat="1" applyFont="1" applyFill="1" applyBorder="1" applyAlignment="1" applyProtection="1">
      <alignment horizontal="center"/>
      <protection locked="0"/>
    </xf>
    <xf numFmtId="3" fontId="60" fillId="0" borderId="7" xfId="26" applyNumberFormat="1" applyFont="1" applyFill="1" applyBorder="1" applyAlignment="1" applyProtection="1">
      <alignment horizontal="center"/>
      <protection locked="0"/>
    </xf>
    <xf numFmtId="3" fontId="60" fillId="0" borderId="8" xfId="26" applyNumberFormat="1" applyFont="1" applyFill="1" applyBorder="1" applyAlignment="1" applyProtection="1">
      <alignment horizontal="center"/>
      <protection locked="0"/>
    </xf>
    <xf numFmtId="3" fontId="60" fillId="0" borderId="9" xfId="26" applyNumberFormat="1" applyFont="1" applyFill="1" applyBorder="1" applyAlignment="1" applyProtection="1">
      <alignment horizontal="center"/>
      <protection locked="0"/>
    </xf>
    <xf numFmtId="0" fontId="0" fillId="0" borderId="56" xfId="0" applyBorder="1">
      <alignment vertical="center"/>
    </xf>
    <xf numFmtId="0" fontId="61" fillId="0" borderId="0" xfId="26" applyFont="1" applyFill="1" applyBorder="1" applyProtection="1"/>
    <xf numFmtId="0" fontId="60" fillId="0" borderId="0" xfId="26" applyFont="1" applyFill="1" applyBorder="1" applyProtection="1"/>
    <xf numFmtId="0" fontId="14" fillId="0" borderId="0" xfId="27"/>
    <xf numFmtId="1" fontId="111" fillId="0" borderId="0" xfId="27" applyNumberFormat="1" applyFont="1" applyBorder="1" applyAlignment="1" applyProtection="1">
      <alignment horizontal="center" vertical="center"/>
      <protection hidden="1"/>
    </xf>
    <xf numFmtId="1" fontId="112" fillId="0" borderId="0" xfId="27" applyNumberFormat="1" applyFont="1" applyBorder="1" applyAlignment="1" applyProtection="1">
      <alignment vertical="center" shrinkToFit="1"/>
      <protection hidden="1"/>
    </xf>
    <xf numFmtId="1" fontId="111" fillId="2" borderId="16" xfId="27" applyNumberFormat="1" applyFont="1" applyFill="1" applyBorder="1" applyAlignment="1" applyProtection="1">
      <alignment horizontal="center" vertical="center"/>
      <protection hidden="1"/>
    </xf>
    <xf numFmtId="0" fontId="0" fillId="0" borderId="0" xfId="27" applyFont="1" applyBorder="1" applyAlignment="1" applyProtection="1">
      <alignment vertical="center"/>
      <protection hidden="1"/>
    </xf>
    <xf numFmtId="1" fontId="111" fillId="0" borderId="0" xfId="27" applyNumberFormat="1" applyFont="1" applyFill="1" applyBorder="1" applyAlignment="1" applyProtection="1">
      <alignment vertical="center"/>
      <protection hidden="1"/>
    </xf>
    <xf numFmtId="1" fontId="113" fillId="2" borderId="0" xfId="27" applyNumberFormat="1" applyFont="1" applyFill="1" applyBorder="1" applyAlignment="1" applyProtection="1">
      <alignment vertical="center"/>
      <protection hidden="1"/>
    </xf>
    <xf numFmtId="1" fontId="14" fillId="0" borderId="0" xfId="27" applyNumberFormat="1"/>
    <xf numFmtId="1" fontId="14" fillId="0" borderId="0" xfId="27" applyNumberFormat="1" applyAlignment="1">
      <alignment horizontal="center"/>
    </xf>
    <xf numFmtId="0" fontId="14" fillId="0" borderId="0" xfId="27" applyAlignment="1">
      <alignment horizontal="center"/>
    </xf>
    <xf numFmtId="0" fontId="76" fillId="0" borderId="0" xfId="29"/>
    <xf numFmtId="1" fontId="76" fillId="0" borderId="0" xfId="29" applyNumberFormat="1"/>
    <xf numFmtId="1" fontId="111" fillId="0" borderId="15" xfId="27" applyNumberFormat="1" applyFont="1" applyFill="1" applyBorder="1" applyAlignment="1" applyProtection="1">
      <alignment horizontal="center" vertical="center"/>
      <protection hidden="1"/>
    </xf>
    <xf numFmtId="1" fontId="111" fillId="0" borderId="7" xfId="27" applyNumberFormat="1" applyFont="1" applyFill="1" applyBorder="1" applyAlignment="1" applyProtection="1">
      <alignment horizontal="center" vertical="center"/>
      <protection hidden="1"/>
    </xf>
    <xf numFmtId="0" fontId="76" fillId="0" borderId="14" xfId="29" applyBorder="1" applyAlignment="1">
      <alignment horizontal="center"/>
    </xf>
    <xf numFmtId="0" fontId="76" fillId="0" borderId="6" xfId="29" applyBorder="1" applyAlignment="1">
      <alignment horizontal="center"/>
    </xf>
    <xf numFmtId="0" fontId="76" fillId="0" borderId="10" xfId="29" applyBorder="1" applyAlignment="1">
      <alignment horizontal="center"/>
    </xf>
    <xf numFmtId="1" fontId="114" fillId="0" borderId="11" xfId="27" applyNumberFormat="1" applyFont="1" applyFill="1" applyBorder="1" applyAlignment="1" applyProtection="1">
      <alignment horizontal="center" vertical="center"/>
      <protection hidden="1"/>
    </xf>
    <xf numFmtId="1" fontId="76" fillId="0" borderId="60" xfId="29" applyNumberFormat="1" applyBorder="1"/>
    <xf numFmtId="0" fontId="76" fillId="0" borderId="34" xfId="29" applyBorder="1"/>
    <xf numFmtId="1" fontId="76" fillId="0" borderId="17" xfId="29" applyNumberFormat="1" applyBorder="1" applyAlignment="1">
      <alignment horizontal="center"/>
    </xf>
    <xf numFmtId="1" fontId="76" fillId="0" borderId="9" xfId="29" applyNumberFormat="1" applyBorder="1" applyAlignment="1">
      <alignment horizontal="center"/>
    </xf>
    <xf numFmtId="38" fontId="76" fillId="0" borderId="60" xfId="8" applyFont="1" applyBorder="1" applyAlignment="1">
      <alignment horizontal="center"/>
    </xf>
    <xf numFmtId="1" fontId="111" fillId="0" borderId="24" xfId="27" applyNumberFormat="1" applyFont="1" applyFill="1" applyBorder="1" applyAlignment="1" applyProtection="1">
      <alignment horizontal="center" vertical="center"/>
      <protection hidden="1"/>
    </xf>
    <xf numFmtId="38" fontId="76" fillId="0" borderId="17" xfId="8" applyFont="1" applyBorder="1" applyAlignment="1">
      <alignment horizontal="center"/>
    </xf>
    <xf numFmtId="1" fontId="111" fillId="0" borderId="22" xfId="27" applyNumberFormat="1" applyFont="1" applyFill="1" applyBorder="1" applyAlignment="1" applyProtection="1">
      <alignment horizontal="center" vertical="center"/>
      <protection hidden="1"/>
    </xf>
    <xf numFmtId="38" fontId="76" fillId="0" borderId="9" xfId="8" applyFont="1" applyBorder="1" applyAlignment="1">
      <alignment horizontal="center"/>
    </xf>
    <xf numFmtId="38" fontId="0" fillId="0" borderId="8" xfId="8" applyFont="1" applyBorder="1" applyAlignment="1">
      <alignment horizontal="right" vertical="center"/>
    </xf>
    <xf numFmtId="38" fontId="0" fillId="0" borderId="9" xfId="8" applyFont="1" applyBorder="1" applyAlignment="1">
      <alignment horizontal="right" vertical="center"/>
    </xf>
    <xf numFmtId="0" fontId="60" fillId="0" borderId="84" xfId="26" applyFont="1" applyFill="1" applyBorder="1" applyAlignment="1" applyProtection="1">
      <alignment horizontal="center"/>
    </xf>
    <xf numFmtId="0" fontId="0" fillId="0" borderId="56" xfId="0" applyBorder="1" applyAlignment="1">
      <alignment horizontal="center" vertical="center"/>
    </xf>
    <xf numFmtId="38" fontId="0" fillId="0" borderId="7" xfId="8" applyFont="1" applyBorder="1" applyAlignment="1">
      <alignment horizontal="right" vertical="center"/>
    </xf>
    <xf numFmtId="38" fontId="0" fillId="0" borderId="59" xfId="8" applyFont="1" applyBorder="1" applyAlignment="1">
      <alignment horizontal="right" vertical="center"/>
    </xf>
    <xf numFmtId="38" fontId="0" fillId="0" borderId="60" xfId="8" applyFont="1" applyBorder="1" applyAlignment="1">
      <alignment horizontal="right" vertical="center"/>
    </xf>
    <xf numFmtId="38" fontId="0" fillId="0" borderId="4" xfId="8" applyFont="1" applyBorder="1" applyAlignment="1">
      <alignment horizontal="right" vertical="center"/>
    </xf>
    <xf numFmtId="38" fontId="0" fillId="0" borderId="5" xfId="8" applyFont="1" applyBorder="1" applyAlignment="1">
      <alignment horizontal="right" vertical="center"/>
    </xf>
    <xf numFmtId="38" fontId="0" fillId="0" borderId="19" xfId="8" applyFont="1" applyBorder="1" applyAlignment="1">
      <alignment horizontal="right" vertical="center"/>
    </xf>
    <xf numFmtId="38" fontId="0" fillId="0" borderId="20" xfId="8" applyFont="1" applyBorder="1" applyAlignment="1">
      <alignment horizontal="right" vertical="center"/>
    </xf>
    <xf numFmtId="38" fontId="0" fillId="0" borderId="21" xfId="8" applyFont="1" applyBorder="1" applyAlignment="1">
      <alignment horizontal="right" vertical="center"/>
    </xf>
    <xf numFmtId="38" fontId="0" fillId="0" borderId="3" xfId="8" applyFont="1" applyBorder="1" applyAlignment="1">
      <alignment horizontal="right" vertical="center"/>
    </xf>
    <xf numFmtId="0" fontId="61" fillId="0" borderId="5" xfId="26" applyFont="1" applyFill="1" applyBorder="1" applyAlignment="1" applyProtection="1">
      <alignment horizontal="center" vertical="center"/>
    </xf>
    <xf numFmtId="0" fontId="61" fillId="0" borderId="9" xfId="26" applyFont="1" applyFill="1" applyBorder="1" applyAlignment="1" applyProtection="1">
      <alignment horizontal="center" vertical="center"/>
    </xf>
    <xf numFmtId="0" fontId="80" fillId="0" borderId="0" xfId="0" applyFont="1">
      <alignment vertical="center"/>
    </xf>
    <xf numFmtId="0" fontId="80" fillId="0" borderId="0" xfId="0" applyFont="1" applyAlignment="1">
      <alignment horizontal="center" vertical="center"/>
    </xf>
    <xf numFmtId="1" fontId="113" fillId="2" borderId="23" xfId="27" applyNumberFormat="1" applyFont="1" applyFill="1" applyBorder="1" applyAlignment="1" applyProtection="1">
      <alignment horizontal="center" vertical="center"/>
      <protection hidden="1"/>
    </xf>
    <xf numFmtId="1" fontId="114" fillId="0" borderId="4" xfId="27" applyNumberFormat="1" applyFont="1" applyFill="1" applyBorder="1" applyAlignment="1" applyProtection="1">
      <alignment horizontal="center" vertical="center"/>
      <protection hidden="1"/>
    </xf>
    <xf numFmtId="0" fontId="0" fillId="0" borderId="5" xfId="27" applyFont="1" applyBorder="1" applyAlignment="1" applyProtection="1">
      <alignment horizontal="center" vertical="center"/>
      <protection hidden="1"/>
    </xf>
    <xf numFmtId="1" fontId="3" fillId="2" borderId="24" xfId="27" applyNumberFormat="1" applyFont="1" applyFill="1" applyBorder="1" applyAlignment="1" applyProtection="1">
      <alignment horizontal="center" vertical="center" shrinkToFit="1"/>
      <protection hidden="1"/>
    </xf>
    <xf numFmtId="1" fontId="14" fillId="0" borderId="17" xfId="27" applyNumberFormat="1" applyBorder="1" applyAlignment="1">
      <alignment horizontal="center"/>
    </xf>
    <xf numFmtId="1" fontId="3" fillId="2" borderId="22" xfId="27" applyNumberFormat="1" applyFont="1" applyFill="1" applyBorder="1" applyAlignment="1" applyProtection="1">
      <alignment horizontal="center" vertical="center" shrinkToFit="1"/>
      <protection hidden="1"/>
    </xf>
    <xf numFmtId="1" fontId="111" fillId="2" borderId="8" xfId="27" applyNumberFormat="1" applyFont="1" applyFill="1" applyBorder="1" applyAlignment="1" applyProtection="1">
      <alignment horizontal="center" vertical="center"/>
      <protection hidden="1"/>
    </xf>
    <xf numFmtId="1" fontId="14" fillId="0" borderId="9" xfId="27" applyNumberFormat="1" applyBorder="1" applyAlignment="1">
      <alignment horizontal="center"/>
    </xf>
    <xf numFmtId="1" fontId="3" fillId="2" borderId="15" xfId="27" applyNumberFormat="1" applyFont="1" applyFill="1" applyBorder="1" applyAlignment="1" applyProtection="1">
      <alignment horizontal="center" vertical="center" shrinkToFit="1"/>
      <protection hidden="1"/>
    </xf>
    <xf numFmtId="1" fontId="3" fillId="2" borderId="7" xfId="27" applyNumberFormat="1" applyFont="1" applyFill="1" applyBorder="1" applyAlignment="1" applyProtection="1">
      <alignment horizontal="center" vertical="center" shrinkToFit="1"/>
      <protection hidden="1"/>
    </xf>
    <xf numFmtId="0" fontId="16" fillId="0" borderId="14" xfId="26" applyFont="1" applyFill="1" applyBorder="1" applyAlignment="1" applyProtection="1">
      <alignment horizontal="center"/>
    </xf>
    <xf numFmtId="0" fontId="16" fillId="0" borderId="88" xfId="26" applyFont="1" applyFill="1" applyBorder="1" applyAlignment="1" applyProtection="1">
      <alignment horizontal="center"/>
    </xf>
    <xf numFmtId="0" fontId="16" fillId="0" borderId="10" xfId="26" applyFont="1" applyFill="1" applyBorder="1" applyAlignment="1" applyProtection="1">
      <alignment horizontal="center"/>
    </xf>
    <xf numFmtId="0" fontId="80" fillId="0" borderId="18" xfId="30" applyFont="1" applyFill="1" applyBorder="1" applyAlignment="1" applyProtection="1">
      <alignment horizontal="center"/>
      <protection hidden="1"/>
    </xf>
    <xf numFmtId="0" fontId="16" fillId="0" borderId="6" xfId="26" applyFont="1" applyFill="1" applyBorder="1" applyAlignment="1" applyProtection="1">
      <alignment horizontal="center"/>
    </xf>
    <xf numFmtId="38" fontId="0" fillId="0" borderId="15" xfId="8" applyFont="1" applyBorder="1">
      <alignment vertical="center"/>
    </xf>
    <xf numFmtId="38" fontId="0" fillId="0" borderId="19" xfId="8" applyFont="1" applyBorder="1">
      <alignment vertical="center"/>
    </xf>
    <xf numFmtId="38" fontId="0" fillId="0" borderId="11" xfId="8" applyFont="1" applyBorder="1">
      <alignment vertical="center"/>
    </xf>
    <xf numFmtId="38" fontId="0" fillId="0" borderId="45" xfId="8" applyFont="1" applyBorder="1">
      <alignment vertical="center"/>
    </xf>
    <xf numFmtId="38" fontId="0" fillId="0" borderId="67" xfId="8" applyFont="1" applyBorder="1">
      <alignment vertical="center"/>
    </xf>
    <xf numFmtId="38" fontId="0" fillId="0" borderId="66" xfId="8" applyFont="1" applyBorder="1">
      <alignment vertical="center"/>
    </xf>
    <xf numFmtId="38" fontId="0" fillId="0" borderId="7" xfId="8" applyFont="1" applyBorder="1">
      <alignment vertical="center"/>
    </xf>
    <xf numFmtId="38" fontId="0" fillId="0" borderId="50" xfId="8" applyFont="1" applyBorder="1">
      <alignment vertical="center"/>
    </xf>
    <xf numFmtId="0" fontId="119" fillId="0" borderId="10" xfId="26" applyFont="1" applyFill="1" applyBorder="1" applyAlignment="1" applyProtection="1">
      <alignment horizontal="center"/>
    </xf>
    <xf numFmtId="0" fontId="83" fillId="0" borderId="34" xfId="0" applyFont="1" applyBorder="1" applyAlignment="1">
      <alignment horizontal="center" vertical="center"/>
    </xf>
    <xf numFmtId="0" fontId="64" fillId="0" borderId="63" xfId="26" applyFont="1" applyFill="1" applyBorder="1" applyAlignment="1" applyProtection="1">
      <alignment horizontal="center"/>
    </xf>
    <xf numFmtId="4" fontId="60" fillId="0" borderId="82" xfId="26" applyNumberFormat="1" applyFont="1" applyFill="1" applyBorder="1" applyAlignment="1" applyProtection="1">
      <alignment horizontal="right"/>
      <protection locked="0"/>
    </xf>
    <xf numFmtId="0" fontId="54" fillId="0" borderId="0" xfId="16" applyAlignment="1">
      <alignment horizontal="center" vertical="center"/>
    </xf>
    <xf numFmtId="190" fontId="54" fillId="0" borderId="16" xfId="16" applyNumberFormat="1" applyBorder="1" applyAlignment="1">
      <alignment horizontal="center" vertical="center"/>
    </xf>
    <xf numFmtId="186" fontId="19" fillId="0" borderId="16" xfId="17" applyFont="1" applyFill="1" applyBorder="1"/>
    <xf numFmtId="186" fontId="19" fillId="0" borderId="16" xfId="17" applyFont="1" applyBorder="1"/>
    <xf numFmtId="0" fontId="16" fillId="0" borderId="23" xfId="16" applyNumberFormat="1" applyFont="1" applyFill="1" applyBorder="1" applyAlignment="1">
      <alignment horizontal="center"/>
    </xf>
    <xf numFmtId="190" fontId="54" fillId="0" borderId="4" xfId="16" applyNumberFormat="1" applyBorder="1" applyAlignment="1">
      <alignment horizontal="center" vertical="center"/>
    </xf>
    <xf numFmtId="186" fontId="19" fillId="0" borderId="4" xfId="17" applyFont="1" applyFill="1" applyBorder="1"/>
    <xf numFmtId="0" fontId="16" fillId="0" borderId="24" xfId="16" applyNumberFormat="1" applyFont="1" applyFill="1" applyBorder="1" applyAlignment="1">
      <alignment horizontal="center"/>
    </xf>
    <xf numFmtId="0" fontId="16" fillId="0" borderId="22" xfId="16" applyNumberFormat="1" applyFont="1" applyFill="1" applyBorder="1" applyAlignment="1">
      <alignment horizontal="center"/>
    </xf>
    <xf numFmtId="190" fontId="54" fillId="0" borderId="8" xfId="16" applyNumberFormat="1" applyBorder="1" applyAlignment="1">
      <alignment vertical="center"/>
    </xf>
    <xf numFmtId="186" fontId="19" fillId="0" borderId="8" xfId="17" applyFont="1" applyBorder="1"/>
    <xf numFmtId="0" fontId="16" fillId="0" borderId="3" xfId="16" applyNumberFormat="1" applyFont="1" applyFill="1" applyBorder="1" applyAlignment="1">
      <alignment horizontal="center"/>
    </xf>
    <xf numFmtId="0" fontId="16" fillId="0" borderId="15" xfId="16" applyNumberFormat="1" applyFont="1" applyFill="1" applyBorder="1" applyAlignment="1">
      <alignment horizontal="center"/>
    </xf>
    <xf numFmtId="0" fontId="16" fillId="0" borderId="7" xfId="16" applyNumberFormat="1" applyFont="1" applyFill="1" applyBorder="1" applyAlignment="1">
      <alignment horizontal="center"/>
    </xf>
    <xf numFmtId="186" fontId="15" fillId="0" borderId="16" xfId="17" applyFont="1" applyBorder="1"/>
    <xf numFmtId="186" fontId="15" fillId="0" borderId="16" xfId="17" applyFont="1" applyFill="1" applyBorder="1"/>
    <xf numFmtId="190" fontId="54" fillId="0" borderId="4" xfId="16" applyNumberFormat="1" applyBorder="1" applyAlignment="1">
      <alignment vertical="center"/>
    </xf>
    <xf numFmtId="186" fontId="15" fillId="0" borderId="4" xfId="17" applyFont="1" applyBorder="1"/>
    <xf numFmtId="0" fontId="14" fillId="0" borderId="24" xfId="16" applyNumberFormat="1" applyFont="1" applyFill="1" applyBorder="1" applyAlignment="1">
      <alignment horizontal="center"/>
    </xf>
    <xf numFmtId="190" fontId="54" fillId="0" borderId="8" xfId="16" applyNumberFormat="1" applyBorder="1" applyAlignment="1">
      <alignment horizontal="center" vertical="center"/>
    </xf>
    <xf numFmtId="186" fontId="19" fillId="0" borderId="8" xfId="17" applyFont="1" applyFill="1" applyBorder="1"/>
    <xf numFmtId="0" fontId="16" fillId="0" borderId="69" xfId="16" applyNumberFormat="1" applyFont="1" applyFill="1" applyBorder="1" applyAlignment="1">
      <alignment horizontal="center"/>
    </xf>
    <xf numFmtId="190" fontId="54" fillId="0" borderId="20" xfId="16" applyNumberFormat="1" applyBorder="1" applyAlignment="1">
      <alignment horizontal="center" vertical="center"/>
    </xf>
    <xf numFmtId="186" fontId="19" fillId="0" borderId="20" xfId="17" applyFont="1" applyFill="1" applyBorder="1"/>
    <xf numFmtId="0" fontId="16" fillId="0" borderId="61" xfId="16" applyNumberFormat="1" applyFont="1" applyFill="1" applyBorder="1" applyAlignment="1">
      <alignment horizontal="center"/>
    </xf>
    <xf numFmtId="190" fontId="54" fillId="0" borderId="59" xfId="16" applyNumberFormat="1" applyBorder="1" applyAlignment="1">
      <alignment horizontal="center" vertical="center"/>
    </xf>
    <xf numFmtId="186" fontId="19" fillId="0" borderId="59" xfId="17" applyFont="1" applyFill="1" applyBorder="1"/>
    <xf numFmtId="0" fontId="16" fillId="0" borderId="47" xfId="16" applyNumberFormat="1" applyFont="1" applyFill="1" applyBorder="1" applyAlignment="1">
      <alignment horizontal="center"/>
    </xf>
    <xf numFmtId="190" fontId="54" fillId="0" borderId="43" xfId="16" applyNumberFormat="1" applyBorder="1" applyAlignment="1">
      <alignment horizontal="center" vertical="center"/>
    </xf>
    <xf numFmtId="186" fontId="19" fillId="0" borderId="43" xfId="17" applyFont="1" applyFill="1" applyBorder="1"/>
    <xf numFmtId="0" fontId="27" fillId="2" borderId="23" xfId="0" applyFont="1" applyFill="1" applyBorder="1" applyAlignment="1">
      <alignment vertical="center"/>
    </xf>
    <xf numFmtId="0" fontId="27" fillId="2" borderId="3" xfId="0" applyFont="1" applyFill="1" applyBorder="1" applyAlignment="1">
      <alignment horizontal="center" vertical="center"/>
    </xf>
    <xf numFmtId="0" fontId="27" fillId="2" borderId="24" xfId="0" applyFont="1" applyFill="1" applyBorder="1" applyAlignment="1">
      <alignment horizontal="center" vertical="center" wrapText="1"/>
    </xf>
    <xf numFmtId="38" fontId="27" fillId="2" borderId="16" xfId="8" applyFont="1" applyFill="1" applyBorder="1" applyAlignment="1">
      <alignment horizontal="center" vertical="center" wrapText="1"/>
    </xf>
    <xf numFmtId="0" fontId="47" fillId="2" borderId="17" xfId="0" applyFont="1" applyFill="1" applyBorder="1" applyAlignment="1">
      <alignment horizontal="center" vertical="center" wrapText="1"/>
    </xf>
    <xf numFmtId="0" fontId="44" fillId="2" borderId="15" xfId="0" applyFont="1" applyFill="1" applyBorder="1" applyAlignment="1">
      <alignment horizontal="center" vertical="center"/>
    </xf>
    <xf numFmtId="176" fontId="27" fillId="2" borderId="17" xfId="0" applyNumberFormat="1" applyFont="1" applyFill="1" applyBorder="1" applyAlignment="1">
      <alignment horizontal="center" vertical="center"/>
    </xf>
    <xf numFmtId="0" fontId="34" fillId="2" borderId="24" xfId="0" applyFont="1" applyFill="1" applyBorder="1" applyAlignment="1">
      <alignment horizontal="center" vertical="center" wrapText="1"/>
    </xf>
    <xf numFmtId="38" fontId="27" fillId="2" borderId="91" xfId="8" applyFont="1" applyFill="1" applyBorder="1" applyAlignment="1">
      <alignment horizontal="center" vertical="center"/>
    </xf>
    <xf numFmtId="0" fontId="27" fillId="2" borderId="24" xfId="0" applyFont="1" applyFill="1" applyBorder="1" applyAlignment="1">
      <alignment horizontal="center" vertical="center"/>
    </xf>
    <xf numFmtId="0" fontId="44" fillId="2" borderId="24" xfId="0" applyFont="1" applyFill="1" applyBorder="1" applyAlignment="1">
      <alignment horizontal="center" vertical="center"/>
    </xf>
    <xf numFmtId="0" fontId="44" fillId="2" borderId="92" xfId="0" applyFont="1" applyFill="1" applyBorder="1" applyAlignment="1">
      <alignment horizontal="center" vertical="center"/>
    </xf>
    <xf numFmtId="38" fontId="27" fillId="2" borderId="40" xfId="8" applyFont="1" applyFill="1" applyBorder="1" applyAlignment="1">
      <alignment horizontal="center" vertical="center"/>
    </xf>
    <xf numFmtId="176" fontId="27" fillId="2" borderId="80" xfId="0" applyNumberFormat="1" applyFont="1" applyFill="1" applyBorder="1" applyAlignment="1">
      <alignment horizontal="center" vertical="center"/>
    </xf>
    <xf numFmtId="38" fontId="27" fillId="2" borderId="8" xfId="8" applyFont="1" applyFill="1" applyBorder="1" applyAlignment="1">
      <alignment horizontal="center" vertical="center"/>
    </xf>
    <xf numFmtId="38" fontId="27" fillId="2" borderId="74" xfId="8" applyFont="1" applyFill="1" applyBorder="1" applyAlignment="1">
      <alignment vertical="center"/>
    </xf>
    <xf numFmtId="0" fontId="120" fillId="0" borderId="0" xfId="0" applyFont="1">
      <alignment vertical="center"/>
    </xf>
    <xf numFmtId="0" fontId="38" fillId="0" borderId="61" xfId="0" applyFont="1" applyBorder="1" applyAlignment="1">
      <alignment horizontal="center" vertical="center"/>
    </xf>
    <xf numFmtId="0" fontId="0" fillId="0" borderId="59" xfId="0" applyBorder="1" applyAlignment="1">
      <alignment horizontal="center" vertical="center"/>
    </xf>
    <xf numFmtId="0" fontId="38" fillId="0" borderId="24" xfId="0" applyFont="1" applyBorder="1" applyAlignment="1">
      <alignment horizontal="center" vertical="center"/>
    </xf>
    <xf numFmtId="0" fontId="121" fillId="0" borderId="24" xfId="0" applyFont="1" applyBorder="1" applyAlignment="1">
      <alignment horizontal="center" vertical="center"/>
    </xf>
    <xf numFmtId="0" fontId="0" fillId="0" borderId="0" xfId="0" applyAlignment="1">
      <alignment horizontal="center" vertical="center" wrapText="1"/>
    </xf>
    <xf numFmtId="0" fontId="38" fillId="0" borderId="56" xfId="0" applyFont="1" applyBorder="1" applyAlignment="1">
      <alignment horizontal="center" vertical="center" wrapText="1"/>
    </xf>
    <xf numFmtId="0" fontId="0" fillId="0" borderId="44" xfId="0" applyBorder="1" applyAlignment="1">
      <alignment horizontal="center" vertical="center" wrapText="1"/>
    </xf>
    <xf numFmtId="0" fontId="19" fillId="0" borderId="59" xfId="0" applyFont="1" applyBorder="1">
      <alignment vertical="center"/>
    </xf>
    <xf numFmtId="2" fontId="19" fillId="0" borderId="16" xfId="0" applyNumberFormat="1" applyFont="1" applyBorder="1">
      <alignment vertical="center"/>
    </xf>
    <xf numFmtId="0" fontId="19" fillId="0" borderId="16" xfId="0" applyFont="1" applyBorder="1">
      <alignment vertical="center"/>
    </xf>
    <xf numFmtId="2" fontId="19" fillId="0" borderId="16" xfId="0" applyNumberFormat="1" applyFont="1" applyFill="1" applyBorder="1">
      <alignment vertical="center"/>
    </xf>
    <xf numFmtId="2" fontId="19" fillId="0" borderId="43" xfId="0" applyNumberFormat="1" applyFont="1" applyBorder="1">
      <alignment vertical="center"/>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0" fontId="19" fillId="0" borderId="59" xfId="0" applyFont="1" applyBorder="1" applyAlignment="1">
      <alignment horizontal="center" vertical="center"/>
    </xf>
    <xf numFmtId="0" fontId="19" fillId="0" borderId="16" xfId="0" applyFont="1" applyBorder="1" applyAlignment="1">
      <alignment horizontal="center" vertical="center"/>
    </xf>
    <xf numFmtId="0" fontId="19" fillId="0" borderId="16" xfId="0" applyFont="1" applyFill="1" applyBorder="1" applyAlignment="1">
      <alignment horizontal="center" vertical="center"/>
    </xf>
    <xf numFmtId="0" fontId="19" fillId="0" borderId="16" xfId="0" applyFont="1" applyBorder="1" applyAlignment="1">
      <alignment horizontal="center" vertical="center" wrapText="1"/>
    </xf>
    <xf numFmtId="0" fontId="126" fillId="0" borderId="43" xfId="0" applyFont="1" applyBorder="1" applyAlignment="1">
      <alignment horizontal="center" vertical="center"/>
    </xf>
    <xf numFmtId="0" fontId="19" fillId="0" borderId="0" xfId="0" applyFont="1" applyAlignment="1">
      <alignment horizontal="center" vertical="center"/>
    </xf>
    <xf numFmtId="0" fontId="19" fillId="0" borderId="58" xfId="0" applyFont="1" applyBorder="1" applyAlignment="1">
      <alignment horizontal="center" vertical="center"/>
    </xf>
    <xf numFmtId="0" fontId="19" fillId="0" borderId="36" xfId="0" applyFont="1" applyBorder="1" applyAlignment="1">
      <alignment horizontal="center" vertical="center"/>
    </xf>
    <xf numFmtId="0" fontId="19" fillId="0" borderId="36" xfId="0" applyFont="1" applyFill="1" applyBorder="1" applyAlignment="1">
      <alignment horizontal="center" vertical="center"/>
    </xf>
    <xf numFmtId="24" fontId="19" fillId="0" borderId="36" xfId="0" applyNumberFormat="1" applyFont="1" applyBorder="1" applyAlignment="1">
      <alignment horizontal="center" vertical="center"/>
    </xf>
    <xf numFmtId="0" fontId="19" fillId="0" borderId="48"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2" fontId="11" fillId="0" borderId="24" xfId="0" applyNumberFormat="1" applyFont="1" applyBorder="1" applyAlignment="1">
      <alignment horizontal="center" vertical="center"/>
    </xf>
    <xf numFmtId="2" fontId="11" fillId="0" borderId="16" xfId="0" applyNumberFormat="1" applyFont="1" applyBorder="1" applyAlignment="1">
      <alignment horizontal="center" vertical="center"/>
    </xf>
    <xf numFmtId="2" fontId="11" fillId="0" borderId="17"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2" fontId="11" fillId="0" borderId="24" xfId="0" applyNumberFormat="1" applyFont="1" applyFill="1" applyBorder="1" applyAlignment="1">
      <alignment horizontal="center" vertical="center"/>
    </xf>
    <xf numFmtId="2" fontId="11" fillId="0" borderId="16" xfId="0" applyNumberFormat="1" applyFont="1" applyFill="1" applyBorder="1" applyAlignment="1">
      <alignment horizontal="center" vertical="center"/>
    </xf>
    <xf numFmtId="2" fontId="11" fillId="0" borderId="17" xfId="0" applyNumberFormat="1" applyFont="1" applyFill="1" applyBorder="1" applyAlignment="1">
      <alignment horizontal="center" vertical="center"/>
    </xf>
    <xf numFmtId="0" fontId="11" fillId="0" borderId="17" xfId="0" applyFont="1" applyBorder="1" applyAlignment="1">
      <alignment horizontal="center" vertical="center" wrapText="1"/>
    </xf>
    <xf numFmtId="0" fontId="11" fillId="0" borderId="24" xfId="0" applyFont="1" applyBorder="1" applyAlignment="1">
      <alignment horizontal="center" vertical="center" wrapText="1"/>
    </xf>
    <xf numFmtId="0" fontId="44" fillId="0" borderId="42" xfId="0" applyFont="1" applyFill="1" applyBorder="1" applyAlignment="1">
      <alignment horizontal="center" vertical="center"/>
    </xf>
    <xf numFmtId="0" fontId="44" fillId="0" borderId="43" xfId="0" applyFont="1" applyFill="1" applyBorder="1" applyAlignment="1">
      <alignment horizontal="center" vertical="center"/>
    </xf>
    <xf numFmtId="0" fontId="44" fillId="0" borderId="60" xfId="0" applyFont="1" applyBorder="1" applyAlignment="1">
      <alignment horizontal="center" vertical="center"/>
    </xf>
    <xf numFmtId="0" fontId="44" fillId="0" borderId="11" xfId="8" applyNumberFormat="1" applyFont="1" applyFill="1" applyBorder="1" applyAlignment="1">
      <alignment horizontal="center" vertical="center"/>
    </xf>
    <xf numFmtId="38" fontId="44" fillId="0" borderId="59" xfId="8" applyFont="1" applyFill="1" applyBorder="1" applyAlignment="1">
      <alignment horizontal="center" vertical="center"/>
    </xf>
    <xf numFmtId="0" fontId="44" fillId="0" borderId="59" xfId="0" applyFont="1" applyFill="1" applyBorder="1" applyAlignment="1">
      <alignment horizontal="center" vertical="center"/>
    </xf>
    <xf numFmtId="38" fontId="44" fillId="0" borderId="60" xfId="8" applyFont="1" applyFill="1" applyBorder="1" applyAlignment="1">
      <alignment horizontal="center" vertical="center"/>
    </xf>
    <xf numFmtId="0" fontId="44" fillId="0" borderId="17" xfId="0" applyFont="1" applyBorder="1" applyAlignment="1">
      <alignment horizontal="center" vertical="center"/>
    </xf>
    <xf numFmtId="0" fontId="0" fillId="0" borderId="17" xfId="0" applyFont="1" applyFill="1" applyBorder="1" applyAlignment="1">
      <alignment horizontal="center" vertical="top"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191" fontId="11" fillId="0" borderId="16"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6" xfId="8" applyNumberFormat="1" applyFont="1" applyFill="1" applyBorder="1" applyAlignment="1">
      <alignment horizontal="center" vertical="center"/>
    </xf>
    <xf numFmtId="0" fontId="11" fillId="0" borderId="17" xfId="0" applyNumberFormat="1" applyFont="1" applyFill="1" applyBorder="1" applyAlignment="1">
      <alignment horizontal="center" vertical="center" wrapText="1"/>
    </xf>
    <xf numFmtId="0" fontId="0" fillId="0" borderId="16" xfId="0" applyFill="1" applyBorder="1" applyAlignment="1">
      <alignment horizontal="center" vertical="top" wrapText="1"/>
    </xf>
    <xf numFmtId="0" fontId="0" fillId="0" borderId="17" xfId="0" applyFill="1" applyBorder="1" applyAlignment="1">
      <alignment horizontal="left" vertical="top" wrapText="1"/>
    </xf>
    <xf numFmtId="0" fontId="0" fillId="0" borderId="15" xfId="0" applyFont="1" applyFill="1" applyBorder="1" applyAlignment="1">
      <alignment horizontal="center" vertical="top" wrapText="1"/>
    </xf>
    <xf numFmtId="0" fontId="11" fillId="0" borderId="16" xfId="0" applyNumberFormat="1" applyFont="1" applyFill="1" applyBorder="1" applyAlignment="1">
      <alignment horizontal="center" vertical="top" wrapText="1"/>
    </xf>
    <xf numFmtId="1" fontId="11" fillId="0" borderId="16" xfId="0" applyNumberFormat="1" applyFont="1" applyFill="1" applyBorder="1" applyAlignment="1">
      <alignment horizontal="center" vertical="top" wrapText="1"/>
    </xf>
    <xf numFmtId="0" fontId="11" fillId="0" borderId="16" xfId="0" applyFont="1" applyFill="1" applyBorder="1" applyAlignment="1">
      <alignment horizontal="center" vertical="top" wrapText="1"/>
    </xf>
    <xf numFmtId="0" fontId="0" fillId="0" borderId="17" xfId="0" applyFont="1" applyFill="1" applyBorder="1" applyAlignment="1">
      <alignment horizontal="left" vertical="top" wrapText="1"/>
    </xf>
    <xf numFmtId="0" fontId="44" fillId="0" borderId="16" xfId="0" applyFont="1" applyFill="1" applyBorder="1" applyAlignment="1">
      <alignment horizontal="center" vertical="center"/>
    </xf>
    <xf numFmtId="0" fontId="44" fillId="0" borderId="17" xfId="0" applyFont="1" applyFill="1" applyBorder="1" applyAlignment="1">
      <alignment horizontal="center" vertical="center"/>
    </xf>
    <xf numFmtId="176" fontId="74" fillId="0" borderId="15" xfId="20" applyNumberFormat="1" applyFont="1" applyFill="1" applyBorder="1" applyAlignment="1">
      <alignment horizontal="center"/>
    </xf>
    <xf numFmtId="0" fontId="43" fillId="0" borderId="17" xfId="0" applyFont="1" applyFill="1" applyBorder="1" applyAlignment="1">
      <alignment horizontal="center" vertical="center"/>
    </xf>
    <xf numFmtId="182" fontId="77" fillId="0" borderId="15" xfId="24" applyNumberFormat="1" applyFont="1" applyFill="1" applyBorder="1" applyAlignment="1">
      <alignment horizontal="center"/>
    </xf>
    <xf numFmtId="0" fontId="128" fillId="0" borderId="16" xfId="0" applyFont="1" applyFill="1" applyBorder="1" applyAlignment="1">
      <alignment horizontal="center" vertical="center"/>
    </xf>
    <xf numFmtId="182" fontId="41" fillId="0" borderId="16" xfId="12" applyNumberFormat="1" applyFont="1" applyFill="1" applyBorder="1" applyAlignment="1">
      <alignment horizontal="center" vertical="center"/>
    </xf>
    <xf numFmtId="176" fontId="129" fillId="0" borderId="15" xfId="0" applyNumberFormat="1" applyFont="1" applyFill="1" applyBorder="1" applyAlignment="1">
      <alignment horizontal="center" vertical="center"/>
    </xf>
    <xf numFmtId="192" fontId="0" fillId="0" borderId="15" xfId="0" applyNumberFormat="1" applyFont="1" applyFill="1" applyBorder="1" applyAlignment="1">
      <alignment horizontal="center"/>
    </xf>
    <xf numFmtId="38" fontId="1" fillId="0" borderId="16" xfId="8" applyFont="1" applyFill="1" applyBorder="1" applyAlignment="1">
      <alignment horizontal="center" vertical="center"/>
    </xf>
    <xf numFmtId="24" fontId="11" fillId="0" borderId="17" xfId="0" applyNumberFormat="1" applyFont="1" applyFill="1" applyBorder="1" applyAlignment="1">
      <alignment horizontal="center" vertical="center"/>
    </xf>
    <xf numFmtId="1" fontId="44" fillId="0" borderId="15" xfId="0" applyNumberFormat="1" applyFont="1" applyFill="1" applyBorder="1" applyAlignment="1">
      <alignment horizontal="center" vertical="center"/>
    </xf>
    <xf numFmtId="24" fontId="43" fillId="0" borderId="17" xfId="0" applyNumberFormat="1" applyFont="1" applyFill="1" applyBorder="1" applyAlignment="1">
      <alignment horizontal="center" vertical="center"/>
    </xf>
    <xf numFmtId="193" fontId="41" fillId="0" borderId="16" xfId="12" applyNumberFormat="1" applyFont="1" applyFill="1" applyBorder="1" applyAlignment="1">
      <alignment horizontal="center"/>
    </xf>
    <xf numFmtId="1" fontId="0" fillId="0" borderId="17" xfId="0" applyNumberFormat="1" applyFont="1" applyBorder="1" applyAlignment="1">
      <alignment horizontal="center" vertical="center"/>
    </xf>
    <xf numFmtId="0" fontId="0" fillId="0" borderId="9" xfId="0" applyFill="1" applyBorder="1" applyAlignment="1">
      <alignment horizontal="center" vertical="top" wrapText="1"/>
    </xf>
    <xf numFmtId="0" fontId="0" fillId="0" borderId="7" xfId="0" applyFont="1" applyFill="1" applyBorder="1" applyAlignment="1">
      <alignment horizontal="center" vertical="top" wrapText="1"/>
    </xf>
    <xf numFmtId="0" fontId="0" fillId="0" borderId="8" xfId="0" applyFont="1" applyFill="1" applyBorder="1" applyAlignment="1">
      <alignment horizontal="left" vertical="top" wrapText="1"/>
    </xf>
    <xf numFmtId="0" fontId="0" fillId="0" borderId="8" xfId="0" applyFont="1" applyFill="1" applyBorder="1" applyAlignment="1">
      <alignment horizontal="center" vertical="top" wrapText="1"/>
    </xf>
    <xf numFmtId="1" fontId="0" fillId="0" borderId="68" xfId="0" applyNumberFormat="1" applyFont="1" applyBorder="1" applyAlignment="1">
      <alignment horizontal="center" vertical="center"/>
    </xf>
    <xf numFmtId="0" fontId="0" fillId="0" borderId="0" xfId="0" applyBorder="1" applyAlignment="1">
      <alignment horizontal="left" vertical="top" wrapText="1"/>
    </xf>
    <xf numFmtId="0" fontId="130" fillId="0" borderId="0" xfId="0" applyFont="1">
      <alignment vertical="center"/>
    </xf>
    <xf numFmtId="3" fontId="131" fillId="0" borderId="0" xfId="12" applyNumberFormat="1" applyFont="1" applyFill="1" applyBorder="1" applyAlignment="1">
      <alignment horizontal="right" vertical="center"/>
    </xf>
    <xf numFmtId="0" fontId="130" fillId="0" borderId="0" xfId="0" applyFont="1" applyBorder="1">
      <alignment vertical="center"/>
    </xf>
    <xf numFmtId="2" fontId="130" fillId="0" borderId="0" xfId="0" applyNumberFormat="1" applyFont="1" applyBorder="1">
      <alignment vertical="center"/>
    </xf>
    <xf numFmtId="0" fontId="43" fillId="0" borderId="9" xfId="0" applyFont="1" applyFill="1" applyBorder="1" applyAlignment="1">
      <alignment horizontal="center" vertical="center"/>
    </xf>
    <xf numFmtId="0" fontId="127" fillId="0" borderId="0" xfId="0" applyFont="1" applyFill="1" applyBorder="1" applyAlignment="1">
      <alignment vertical="center"/>
    </xf>
    <xf numFmtId="0" fontId="44" fillId="0" borderId="56" xfId="0" applyFont="1" applyFill="1" applyBorder="1" applyAlignment="1">
      <alignment vertical="center"/>
    </xf>
    <xf numFmtId="0" fontId="44" fillId="0" borderId="55" xfId="0" applyFont="1" applyFill="1" applyBorder="1" applyAlignment="1">
      <alignment vertical="center"/>
    </xf>
    <xf numFmtId="38" fontId="132" fillId="2" borderId="34" xfId="8" applyFont="1" applyFill="1" applyBorder="1" applyAlignment="1">
      <alignment horizontal="center" vertical="center"/>
    </xf>
    <xf numFmtId="0" fontId="132" fillId="2" borderId="42" xfId="8" applyNumberFormat="1" applyFont="1" applyFill="1" applyBorder="1" applyAlignment="1">
      <alignment horizontal="center" vertical="center"/>
    </xf>
    <xf numFmtId="0" fontId="132" fillId="2" borderId="43" xfId="8" applyNumberFormat="1" applyFont="1" applyFill="1" applyBorder="1" applyAlignment="1">
      <alignment horizontal="center" vertical="center"/>
    </xf>
    <xf numFmtId="0" fontId="47" fillId="2" borderId="43" xfId="8" applyNumberFormat="1" applyFont="1" applyFill="1" applyBorder="1" applyAlignment="1">
      <alignment horizontal="center" vertical="center"/>
    </xf>
    <xf numFmtId="0" fontId="47" fillId="2" borderId="44" xfId="8" applyNumberFormat="1" applyFont="1" applyFill="1" applyBorder="1" applyAlignment="1">
      <alignment horizontal="center" vertical="center"/>
    </xf>
    <xf numFmtId="0" fontId="90" fillId="0" borderId="16" xfId="8" applyNumberFormat="1" applyFont="1" applyFill="1" applyBorder="1" applyAlignment="1">
      <alignment horizontal="center" vertical="center"/>
    </xf>
    <xf numFmtId="0" fontId="49" fillId="0" borderId="16" xfId="8" applyNumberFormat="1" applyFont="1" applyBorder="1" applyAlignment="1">
      <alignment horizontal="center" vertical="center"/>
    </xf>
    <xf numFmtId="38" fontId="132" fillId="2" borderId="11" xfId="8" applyFont="1" applyFill="1" applyBorder="1" applyAlignment="1">
      <alignment horizontal="right" vertical="center"/>
    </xf>
    <xf numFmtId="38" fontId="132" fillId="2" borderId="59" xfId="8" applyFont="1" applyFill="1" applyBorder="1" applyAlignment="1">
      <alignment horizontal="right" vertical="center"/>
    </xf>
    <xf numFmtId="38" fontId="47" fillId="2" borderId="59" xfId="8" applyFont="1" applyFill="1" applyBorder="1" applyAlignment="1">
      <alignment horizontal="right" vertical="center"/>
    </xf>
    <xf numFmtId="38" fontId="133" fillId="0" borderId="16" xfId="8" applyFont="1" applyFill="1" applyBorder="1" applyAlignment="1">
      <alignment horizontal="distributed" vertical="center"/>
    </xf>
    <xf numFmtId="38" fontId="133" fillId="0" borderId="16" xfId="8" applyFont="1" applyFill="1" applyBorder="1" applyAlignment="1">
      <alignment horizontal="center" vertical="center"/>
    </xf>
    <xf numFmtId="38" fontId="133" fillId="0" borderId="16" xfId="8" applyFont="1" applyFill="1" applyBorder="1" applyAlignment="1">
      <alignment horizontal="right" vertical="center"/>
    </xf>
    <xf numFmtId="38" fontId="35" fillId="0" borderId="16" xfId="8" applyFont="1" applyBorder="1" applyAlignment="1">
      <alignment horizontal="right" vertical="center"/>
    </xf>
    <xf numFmtId="38" fontId="132" fillId="2" borderId="15" xfId="8" applyFont="1" applyFill="1" applyBorder="1" applyAlignment="1">
      <alignment horizontal="right" vertical="center"/>
    </xf>
    <xf numFmtId="38" fontId="132" fillId="2" borderId="16" xfId="8" applyFont="1" applyFill="1" applyBorder="1" applyAlignment="1">
      <alignment horizontal="right" vertical="center"/>
    </xf>
    <xf numFmtId="38" fontId="47" fillId="2" borderId="16" xfId="8" applyFont="1" applyFill="1" applyBorder="1" applyAlignment="1">
      <alignment horizontal="right" vertical="center"/>
    </xf>
    <xf numFmtId="38" fontId="47" fillId="2" borderId="16" xfId="8" applyFont="1" applyFill="1" applyBorder="1" applyAlignment="1">
      <alignment vertical="center"/>
    </xf>
    <xf numFmtId="38" fontId="47" fillId="2" borderId="7" xfId="8" applyFont="1" applyFill="1" applyBorder="1">
      <alignment vertical="center"/>
    </xf>
    <xf numFmtId="38" fontId="47" fillId="2" borderId="8" xfId="8" applyFont="1" applyFill="1" applyBorder="1">
      <alignment vertical="center"/>
    </xf>
    <xf numFmtId="38" fontId="29" fillId="2" borderId="9" xfId="8" applyFont="1" applyFill="1" applyBorder="1" applyAlignment="1"/>
    <xf numFmtId="38" fontId="6" fillId="0" borderId="20" xfId="8" applyFont="1" applyBorder="1" applyAlignment="1">
      <alignment vertical="center"/>
    </xf>
    <xf numFmtId="38" fontId="6" fillId="0" borderId="16" xfId="8" applyFont="1" applyBorder="1" applyAlignment="1">
      <alignment horizontal="center" vertical="center"/>
    </xf>
    <xf numFmtId="38" fontId="6" fillId="0" borderId="16" xfId="8" applyFont="1" applyBorder="1">
      <alignment vertical="center"/>
    </xf>
    <xf numFmtId="24" fontId="134" fillId="3" borderId="77" xfId="0" applyNumberFormat="1" applyFont="1" applyFill="1" applyBorder="1" applyAlignment="1">
      <alignment horizontal="right" vertical="center" wrapText="1"/>
    </xf>
    <xf numFmtId="38" fontId="6" fillId="0" borderId="59" xfId="8" applyFont="1" applyBorder="1" applyAlignment="1">
      <alignment horizontal="center" vertical="center"/>
    </xf>
    <xf numFmtId="0" fontId="6" fillId="0" borderId="16" xfId="8" applyNumberFormat="1" applyFont="1" applyBorder="1" applyAlignment="1">
      <alignment horizontal="center" vertical="center"/>
    </xf>
    <xf numFmtId="0" fontId="6" fillId="0" borderId="23" xfId="0" applyFont="1" applyBorder="1">
      <alignment vertical="center"/>
    </xf>
    <xf numFmtId="194" fontId="135" fillId="0" borderId="4" xfId="0" applyNumberFormat="1" applyFont="1" applyFill="1" applyBorder="1" applyAlignment="1">
      <alignment horizontal="right" vertical="center"/>
    </xf>
    <xf numFmtId="194" fontId="136" fillId="0" borderId="4" xfId="0" applyNumberFormat="1" applyFont="1" applyBorder="1" applyAlignment="1">
      <alignment horizontal="right" vertical="center"/>
    </xf>
    <xf numFmtId="0" fontId="0" fillId="0" borderId="4" xfId="0" applyBorder="1">
      <alignment vertical="center"/>
    </xf>
    <xf numFmtId="0" fontId="0" fillId="0" borderId="5" xfId="0" applyBorder="1">
      <alignment vertical="center"/>
    </xf>
    <xf numFmtId="38" fontId="35" fillId="0" borderId="16" xfId="8" applyFont="1" applyFill="1" applyBorder="1" applyAlignment="1">
      <alignment horizontal="right" vertical="center"/>
    </xf>
    <xf numFmtId="0" fontId="24" fillId="0" borderId="24" xfId="0" applyFont="1" applyBorder="1">
      <alignment vertical="center"/>
    </xf>
    <xf numFmtId="0" fontId="137" fillId="0" borderId="16" xfId="0" applyFont="1" applyBorder="1">
      <alignment vertical="center"/>
    </xf>
    <xf numFmtId="38" fontId="61" fillId="0" borderId="16" xfId="34" applyFont="1" applyFill="1" applyBorder="1" applyAlignment="1"/>
    <xf numFmtId="38" fontId="6" fillId="0" borderId="16" xfId="14" applyFont="1" applyFill="1" applyBorder="1" applyAlignment="1"/>
    <xf numFmtId="183" fontId="138" fillId="2" borderId="16" xfId="21" applyNumberFormat="1" applyFont="1" applyFill="1" applyBorder="1" applyAlignment="1">
      <alignment horizontal="right" vertical="center"/>
    </xf>
    <xf numFmtId="38" fontId="139" fillId="0" borderId="16" xfId="14" applyFont="1" applyFill="1" applyBorder="1" applyAlignment="1">
      <alignment vertical="center"/>
    </xf>
    <xf numFmtId="3" fontId="6" fillId="0" borderId="16" xfId="0" applyNumberFormat="1" applyFont="1" applyBorder="1">
      <alignment vertical="center"/>
    </xf>
    <xf numFmtId="38" fontId="140" fillId="0" borderId="17" xfId="14" applyFont="1" applyFill="1" applyBorder="1" applyAlignment="1">
      <alignment vertical="center"/>
    </xf>
    <xf numFmtId="38" fontId="49" fillId="0" borderId="16" xfId="8" applyFont="1" applyBorder="1" applyAlignment="1">
      <alignment vertical="center"/>
    </xf>
    <xf numFmtId="194" fontId="135" fillId="0" borderId="16" xfId="0" applyNumberFormat="1" applyFont="1" applyFill="1" applyBorder="1" applyAlignment="1">
      <alignment horizontal="right" vertical="center"/>
    </xf>
    <xf numFmtId="194" fontId="136" fillId="0" borderId="16" xfId="0" applyNumberFormat="1" applyFont="1" applyBorder="1" applyAlignment="1">
      <alignment horizontal="right" vertical="center"/>
    </xf>
    <xf numFmtId="3" fontId="141" fillId="0" borderId="16" xfId="0" applyNumberFormat="1" applyFont="1" applyBorder="1">
      <alignment vertical="center"/>
    </xf>
    <xf numFmtId="3" fontId="0" fillId="0" borderId="16" xfId="0" applyNumberFormat="1" applyBorder="1">
      <alignment vertical="center"/>
    </xf>
    <xf numFmtId="183" fontId="142" fillId="0" borderId="16" xfId="35" applyNumberFormat="1" applyFont="1" applyFill="1" applyBorder="1" applyAlignment="1">
      <alignment horizontal="right" shrinkToFit="1"/>
    </xf>
    <xf numFmtId="183" fontId="90" fillId="0" borderId="16" xfId="35" applyNumberFormat="1" applyFont="1" applyFill="1" applyBorder="1" applyAlignment="1">
      <alignment horizontal="right"/>
    </xf>
    <xf numFmtId="183" fontId="142" fillId="0" borderId="17" xfId="10" applyNumberFormat="1" applyFont="1" applyFill="1" applyBorder="1" applyAlignment="1">
      <alignment horizontal="right" shrinkToFit="1"/>
    </xf>
    <xf numFmtId="0" fontId="0" fillId="0" borderId="22" xfId="0" applyBorder="1">
      <alignment vertical="center"/>
    </xf>
    <xf numFmtId="0" fontId="14" fillId="0" borderId="0" xfId="36"/>
    <xf numFmtId="0" fontId="31" fillId="4" borderId="34" xfId="36" applyFont="1" applyFill="1" applyBorder="1" applyAlignment="1">
      <alignment horizontal="center" vertical="center"/>
    </xf>
    <xf numFmtId="0" fontId="31" fillId="4" borderId="42" xfId="36" applyFont="1" applyFill="1" applyBorder="1" applyAlignment="1">
      <alignment horizontal="center" vertical="center"/>
    </xf>
    <xf numFmtId="0" fontId="31" fillId="4" borderId="43" xfId="36" applyFont="1" applyFill="1" applyBorder="1" applyAlignment="1">
      <alignment horizontal="center" vertical="center"/>
    </xf>
    <xf numFmtId="0" fontId="31" fillId="4" borderId="48" xfId="36" applyFont="1" applyFill="1" applyBorder="1" applyAlignment="1">
      <alignment horizontal="center" vertical="center"/>
    </xf>
    <xf numFmtId="0" fontId="31" fillId="0" borderId="10" xfId="36" applyFont="1" applyBorder="1"/>
    <xf numFmtId="38" fontId="44" fillId="0" borderId="11" xfId="37" applyFont="1" applyBorder="1" applyAlignment="1"/>
    <xf numFmtId="38" fontId="44" fillId="0" borderId="59" xfId="37" applyFont="1" applyBorder="1" applyAlignment="1"/>
    <xf numFmtId="38" fontId="44" fillId="0" borderId="58" xfId="37" applyFont="1" applyBorder="1" applyAlignment="1"/>
    <xf numFmtId="38" fontId="44" fillId="0" borderId="59" xfId="37" applyFont="1" applyBorder="1" applyAlignment="1">
      <alignment horizontal="right"/>
    </xf>
    <xf numFmtId="38" fontId="44" fillId="0" borderId="60" xfId="37" applyFont="1" applyBorder="1" applyAlignment="1">
      <alignment horizontal="right"/>
    </xf>
    <xf numFmtId="0" fontId="31" fillId="0" borderId="14" xfId="36" applyFont="1" applyBorder="1"/>
    <xf numFmtId="38" fontId="44" fillId="0" borderId="15" xfId="37" applyFont="1" applyBorder="1" applyAlignment="1"/>
    <xf numFmtId="38" fontId="44" fillId="0" borderId="16" xfId="37" applyFont="1" applyBorder="1" applyAlignment="1"/>
    <xf numFmtId="38" fontId="44" fillId="0" borderId="36" xfId="37" applyFont="1" applyBorder="1" applyAlignment="1"/>
    <xf numFmtId="38" fontId="44" fillId="0" borderId="17" xfId="37" applyFont="1" applyBorder="1" applyAlignment="1"/>
    <xf numFmtId="38" fontId="44" fillId="0" borderId="16" xfId="37" applyFont="1" applyBorder="1" applyAlignment="1">
      <alignment horizontal="right"/>
    </xf>
    <xf numFmtId="38" fontId="44" fillId="0" borderId="36" xfId="37" applyFont="1" applyBorder="1" applyAlignment="1">
      <alignment horizontal="right"/>
    </xf>
    <xf numFmtId="0" fontId="31" fillId="0" borderId="14" xfId="36" applyFont="1" applyBorder="1" applyAlignment="1">
      <alignment horizontal="right"/>
    </xf>
    <xf numFmtId="38" fontId="44" fillId="0" borderId="15" xfId="37" applyFont="1" applyBorder="1" applyAlignment="1">
      <alignment horizontal="right"/>
    </xf>
    <xf numFmtId="0" fontId="31" fillId="0" borderId="6" xfId="36" applyFont="1" applyBorder="1"/>
    <xf numFmtId="3" fontId="44" fillId="0" borderId="7" xfId="0" applyNumberFormat="1" applyFont="1" applyBorder="1">
      <alignment vertical="center"/>
    </xf>
    <xf numFmtId="3" fontId="44" fillId="0" borderId="8" xfId="0" applyNumberFormat="1" applyFont="1" applyBorder="1">
      <alignment vertical="center"/>
    </xf>
    <xf numFmtId="3" fontId="44" fillId="0" borderId="9" xfId="0" applyNumberFormat="1" applyFont="1" applyBorder="1">
      <alignment vertical="center"/>
    </xf>
    <xf numFmtId="0" fontId="27" fillId="0" borderId="24" xfId="0" applyFont="1" applyBorder="1" applyAlignment="1">
      <alignment horizontal="center" vertical="center"/>
    </xf>
    <xf numFmtId="0" fontId="27" fillId="0" borderId="22" xfId="0" applyFont="1" applyBorder="1" applyAlignment="1">
      <alignment horizontal="center" vertical="center"/>
    </xf>
    <xf numFmtId="0" fontId="27" fillId="0" borderId="61" xfId="0" applyFont="1" applyBorder="1" applyAlignment="1">
      <alignment horizontal="center" vertical="center"/>
    </xf>
    <xf numFmtId="0" fontId="27" fillId="0" borderId="9" xfId="0" applyFont="1" applyBorder="1" applyAlignment="1">
      <alignment horizontal="center" vertical="center"/>
    </xf>
    <xf numFmtId="0" fontId="44" fillId="0" borderId="5" xfId="0" applyFont="1" applyBorder="1" applyAlignment="1">
      <alignment horizontal="center" vertical="center"/>
    </xf>
    <xf numFmtId="38" fontId="27" fillId="0" borderId="59" xfId="8" applyFont="1" applyBorder="1" applyAlignment="1">
      <alignment horizontal="center" vertical="center"/>
    </xf>
    <xf numFmtId="38" fontId="27" fillId="0" borderId="60" xfId="8" applyFont="1" applyFill="1" applyBorder="1" applyAlignment="1">
      <alignment horizontal="center" vertical="center"/>
    </xf>
    <xf numFmtId="38" fontId="27" fillId="0" borderId="17" xfId="8" applyFont="1" applyFill="1" applyBorder="1" applyAlignment="1">
      <alignment horizontal="center" vertical="center"/>
    </xf>
    <xf numFmtId="38" fontId="27" fillId="0" borderId="8" xfId="8" applyFont="1" applyBorder="1" applyAlignment="1">
      <alignment horizontal="center" vertical="center"/>
    </xf>
    <xf numFmtId="38" fontId="27" fillId="0" borderId="9" xfId="8" applyFont="1" applyFill="1" applyBorder="1" applyAlignment="1">
      <alignment horizontal="center" vertical="center"/>
    </xf>
    <xf numFmtId="38" fontId="52" fillId="0" borderId="0" xfId="8" applyFont="1" applyBorder="1" applyAlignment="1">
      <alignment horizontal="right" vertical="center"/>
    </xf>
    <xf numFmtId="3" fontId="52" fillId="0" borderId="0" xfId="0" applyNumberFormat="1" applyFont="1" applyBorder="1">
      <alignment vertical="center"/>
    </xf>
    <xf numFmtId="1" fontId="52" fillId="0" borderId="0" xfId="0" applyNumberFormat="1" applyFont="1" applyBorder="1">
      <alignment vertical="center"/>
    </xf>
    <xf numFmtId="3" fontId="94" fillId="0" borderId="0" xfId="0" applyNumberFormat="1" applyFont="1" applyBorder="1">
      <alignment vertical="center"/>
    </xf>
    <xf numFmtId="0" fontId="49" fillId="2" borderId="0" xfId="0" applyFont="1" applyFill="1" applyBorder="1" applyAlignment="1">
      <alignment horizontal="left" vertical="center"/>
    </xf>
    <xf numFmtId="0" fontId="44" fillId="2" borderId="0" xfId="0" applyFont="1" applyFill="1" applyAlignment="1">
      <alignment vertical="center"/>
    </xf>
    <xf numFmtId="0" fontId="143" fillId="0" borderId="94" xfId="38" applyFont="1" applyBorder="1" applyAlignment="1">
      <alignment horizontal="left" vertical="top" wrapText="1"/>
    </xf>
    <xf numFmtId="0" fontId="76" fillId="0" borderId="0" xfId="38"/>
    <xf numFmtId="0" fontId="76" fillId="0" borderId="0" xfId="38" applyAlignment="1">
      <alignment horizontal="right"/>
    </xf>
    <xf numFmtId="0" fontId="144" fillId="0" borderId="23" xfId="38" applyFont="1" applyFill="1" applyBorder="1" applyAlignment="1">
      <alignment horizontal="center" vertical="top" wrapText="1"/>
    </xf>
    <xf numFmtId="0" fontId="144" fillId="0" borderId="4" xfId="38" applyFont="1" applyFill="1" applyBorder="1" applyAlignment="1">
      <alignment horizontal="center" vertical="top" wrapText="1"/>
    </xf>
    <xf numFmtId="0" fontId="52" fillId="0" borderId="4" xfId="38" applyFont="1" applyFill="1" applyBorder="1" applyAlignment="1">
      <alignment horizontal="center"/>
    </xf>
    <xf numFmtId="0" fontId="144" fillId="0" borderId="5" xfId="38" applyFont="1" applyFill="1" applyBorder="1" applyAlignment="1">
      <alignment horizontal="center" vertical="top" wrapText="1"/>
    </xf>
    <xf numFmtId="0" fontId="143" fillId="0" borderId="69" xfId="38" applyFont="1" applyBorder="1" applyAlignment="1">
      <alignment horizontal="left" vertical="top" wrapText="1"/>
    </xf>
    <xf numFmtId="1" fontId="76" fillId="0" borderId="20" xfId="38" applyNumberFormat="1" applyBorder="1" applyAlignment="1">
      <alignment horizontal="center"/>
    </xf>
    <xf numFmtId="1" fontId="76" fillId="0" borderId="21" xfId="38" applyNumberFormat="1" applyBorder="1" applyAlignment="1">
      <alignment horizontal="center"/>
    </xf>
    <xf numFmtId="0" fontId="76" fillId="0" borderId="0" xfId="38" applyAlignment="1">
      <alignment horizontal="center"/>
    </xf>
    <xf numFmtId="0" fontId="76" fillId="0" borderId="5" xfId="38" applyFill="1" applyBorder="1" applyAlignment="1">
      <alignment horizontal="center"/>
    </xf>
    <xf numFmtId="0" fontId="143" fillId="0" borderId="22" xfId="38" applyFont="1" applyBorder="1" applyAlignment="1">
      <alignment horizontal="left" vertical="top" wrapText="1"/>
    </xf>
    <xf numFmtId="1" fontId="76" fillId="0" borderId="1" xfId="38" applyNumberFormat="1" applyBorder="1" applyAlignment="1">
      <alignment horizontal="center"/>
    </xf>
    <xf numFmtId="1" fontId="76" fillId="0" borderId="8" xfId="38" applyNumberFormat="1" applyBorder="1" applyAlignment="1">
      <alignment horizontal="center"/>
    </xf>
    <xf numFmtId="0" fontId="76" fillId="0" borderId="9" xfId="38" applyFill="1" applyBorder="1" applyAlignment="1">
      <alignment horizontal="center"/>
    </xf>
    <xf numFmtId="1" fontId="76" fillId="0" borderId="0" xfId="38" applyNumberFormat="1"/>
    <xf numFmtId="0" fontId="145" fillId="0" borderId="0" xfId="38" applyFont="1" applyFill="1" applyAlignment="1">
      <alignment vertical="center"/>
    </xf>
    <xf numFmtId="0" fontId="76" fillId="2" borderId="0" xfId="38" applyFont="1" applyFill="1" applyBorder="1" applyAlignment="1">
      <alignment horizontal="center"/>
    </xf>
    <xf numFmtId="0" fontId="76" fillId="2" borderId="27" xfId="38" applyFont="1" applyFill="1" applyBorder="1" applyAlignment="1">
      <alignment horizontal="center"/>
    </xf>
    <xf numFmtId="1" fontId="146" fillId="0" borderId="95" xfId="38" applyNumberFormat="1" applyFont="1" applyFill="1" applyBorder="1" applyAlignment="1" applyProtection="1">
      <alignment horizontal="center" vertical="center"/>
    </xf>
    <xf numFmtId="1" fontId="146" fillId="0" borderId="0" xfId="38" applyNumberFormat="1" applyFont="1" applyFill="1" applyBorder="1" applyAlignment="1" applyProtection="1">
      <alignment horizontal="center" vertical="center"/>
    </xf>
    <xf numFmtId="0" fontId="76" fillId="2" borderId="25" xfId="38" applyFont="1" applyFill="1" applyBorder="1"/>
    <xf numFmtId="0" fontId="146" fillId="0" borderId="2" xfId="38" applyNumberFormat="1" applyFont="1" applyFill="1" applyBorder="1" applyAlignment="1" applyProtection="1">
      <alignment horizontal="center"/>
    </xf>
    <xf numFmtId="3" fontId="146" fillId="0" borderId="11" xfId="38" applyNumberFormat="1" applyFont="1" applyFill="1" applyBorder="1" applyAlignment="1" applyProtection="1">
      <alignment horizontal="right"/>
    </xf>
    <xf numFmtId="3" fontId="146" fillId="0" borderId="59" xfId="38" applyNumberFormat="1" applyFont="1" applyFill="1" applyBorder="1" applyAlignment="1" applyProtection="1">
      <alignment horizontal="right"/>
    </xf>
    <xf numFmtId="3" fontId="146" fillId="0" borderId="60" xfId="38" applyNumberFormat="1" applyFont="1" applyFill="1" applyBorder="1" applyAlignment="1" applyProtection="1">
      <alignment horizontal="right"/>
    </xf>
    <xf numFmtId="0" fontId="146" fillId="0" borderId="14" xfId="38" applyNumberFormat="1" applyFont="1" applyFill="1" applyBorder="1" applyAlignment="1" applyProtection="1">
      <alignment horizontal="center"/>
    </xf>
    <xf numFmtId="3" fontId="146" fillId="0" borderId="15" xfId="38" applyNumberFormat="1" applyFont="1" applyFill="1" applyBorder="1" applyAlignment="1" applyProtection="1">
      <alignment horizontal="right"/>
    </xf>
    <xf numFmtId="3" fontId="146" fillId="0" borderId="16" xfId="38" applyNumberFormat="1" applyFont="1" applyFill="1" applyBorder="1" applyAlignment="1" applyProtection="1">
      <alignment horizontal="right"/>
    </xf>
    <xf numFmtId="3" fontId="146" fillId="0" borderId="17" xfId="38" applyNumberFormat="1" applyFont="1" applyFill="1" applyBorder="1" applyAlignment="1" applyProtection="1">
      <alignment horizontal="right"/>
    </xf>
    <xf numFmtId="3" fontId="146" fillId="0" borderId="20" xfId="38" applyNumberFormat="1" applyFont="1" applyFill="1" applyBorder="1" applyAlignment="1" applyProtection="1">
      <alignment horizontal="right"/>
    </xf>
    <xf numFmtId="0" fontId="146" fillId="0" borderId="18" xfId="38" applyNumberFormat="1" applyFont="1" applyFill="1" applyBorder="1" applyAlignment="1" applyProtection="1">
      <alignment horizontal="center" vertical="center"/>
    </xf>
    <xf numFmtId="3" fontId="147" fillId="0" borderId="19" xfId="38" applyNumberFormat="1" applyFont="1" applyFill="1" applyBorder="1" applyAlignment="1" applyProtection="1">
      <alignment horizontal="right" vertical="center"/>
    </xf>
    <xf numFmtId="3" fontId="147" fillId="0" borderId="96" xfId="38" applyNumberFormat="1" applyFont="1" applyFill="1" applyBorder="1" applyAlignment="1" applyProtection="1">
      <alignment horizontal="right" vertical="center"/>
    </xf>
    <xf numFmtId="3" fontId="147" fillId="0" borderId="20" xfId="38" applyNumberFormat="1" applyFont="1" applyFill="1" applyBorder="1" applyAlignment="1" applyProtection="1">
      <alignment horizontal="right" vertical="center"/>
    </xf>
    <xf numFmtId="3" fontId="147" fillId="3" borderId="96" xfId="38" applyNumberFormat="1" applyFont="1" applyFill="1" applyBorder="1" applyAlignment="1" applyProtection="1">
      <alignment horizontal="right" vertical="center"/>
    </xf>
    <xf numFmtId="3" fontId="147" fillId="3" borderId="20" xfId="38" applyNumberFormat="1" applyFont="1" applyFill="1" applyBorder="1" applyAlignment="1" applyProtection="1">
      <alignment horizontal="right" vertical="center"/>
    </xf>
    <xf numFmtId="0" fontId="84" fillId="0" borderId="97" xfId="38" applyFont="1" applyFill="1" applyBorder="1" applyAlignment="1">
      <alignment horizontal="center" vertical="center" wrapText="1"/>
    </xf>
    <xf numFmtId="3" fontId="147" fillId="0" borderId="98" xfId="38" applyNumberFormat="1" applyFont="1" applyFill="1" applyBorder="1" applyAlignment="1" applyProtection="1">
      <alignment horizontal="right" vertical="center"/>
    </xf>
    <xf numFmtId="3" fontId="147" fillId="0" borderId="40" xfId="38" applyNumberFormat="1" applyFont="1" applyFill="1" applyBorder="1" applyAlignment="1" applyProtection="1">
      <alignment horizontal="right" vertical="center"/>
    </xf>
    <xf numFmtId="3" fontId="147" fillId="0" borderId="99" xfId="38" applyNumberFormat="1" applyFont="1" applyFill="1" applyBorder="1" applyAlignment="1" applyProtection="1">
      <alignment horizontal="right" vertical="center"/>
    </xf>
    <xf numFmtId="3" fontId="147" fillId="3" borderId="40" xfId="38" applyNumberFormat="1" applyFont="1" applyFill="1" applyBorder="1" applyAlignment="1" applyProtection="1">
      <alignment horizontal="right" vertical="center"/>
    </xf>
    <xf numFmtId="3" fontId="147" fillId="3" borderId="99" xfId="38" applyNumberFormat="1" applyFont="1" applyFill="1" applyBorder="1" applyAlignment="1" applyProtection="1">
      <alignment horizontal="right" vertical="center"/>
    </xf>
    <xf numFmtId="0" fontId="149" fillId="0" borderId="0" xfId="38" applyFont="1" applyAlignment="1">
      <alignment horizontal="left" vertical="center"/>
    </xf>
    <xf numFmtId="0" fontId="150" fillId="0" borderId="0" xfId="38" applyFont="1" applyAlignment="1">
      <alignment horizontal="left" vertical="center"/>
    </xf>
    <xf numFmtId="0" fontId="146" fillId="0" borderId="0" xfId="38" applyFont="1"/>
    <xf numFmtId="0" fontId="150" fillId="0" borderId="0" xfId="38" applyNumberFormat="1" applyFont="1" applyAlignment="1">
      <alignment horizontal="left" vertical="center"/>
    </xf>
    <xf numFmtId="0" fontId="151" fillId="0" borderId="0" xfId="38" applyFont="1" applyAlignment="1">
      <alignment horizontal="left" vertical="center"/>
    </xf>
    <xf numFmtId="0" fontId="152" fillId="0" borderId="0" xfId="38" applyFont="1"/>
    <xf numFmtId="0" fontId="150" fillId="0" borderId="0" xfId="38" applyFont="1" applyAlignment="1">
      <alignment vertical="center" wrapText="1"/>
    </xf>
    <xf numFmtId="0" fontId="76" fillId="2" borderId="38" xfId="38" applyFont="1" applyFill="1" applyBorder="1" applyAlignment="1">
      <alignment horizontal="center"/>
    </xf>
    <xf numFmtId="0" fontId="146" fillId="0" borderId="30" xfId="38" applyNumberFormat="1" applyFont="1" applyFill="1" applyBorder="1" applyAlignment="1" applyProtection="1">
      <alignment horizontal="center"/>
    </xf>
    <xf numFmtId="3" fontId="146" fillId="0" borderId="61" xfId="38" applyNumberFormat="1" applyFont="1" applyFill="1" applyBorder="1" applyAlignment="1" applyProtection="1">
      <alignment horizontal="right"/>
    </xf>
    <xf numFmtId="0" fontId="76" fillId="0" borderId="0" xfId="38" applyNumberFormat="1"/>
    <xf numFmtId="0" fontId="153" fillId="0" borderId="0" xfId="38" applyFont="1"/>
    <xf numFmtId="0" fontId="146" fillId="0" borderId="85" xfId="38" applyNumberFormat="1" applyFont="1" applyFill="1" applyBorder="1" applyAlignment="1" applyProtection="1">
      <alignment horizontal="center"/>
    </xf>
    <xf numFmtId="3" fontId="146" fillId="0" borderId="24" xfId="38" applyNumberFormat="1" applyFont="1" applyFill="1" applyBorder="1" applyAlignment="1" applyProtection="1">
      <alignment horizontal="right"/>
    </xf>
    <xf numFmtId="179" fontId="76" fillId="0" borderId="0" xfId="38" applyNumberFormat="1"/>
    <xf numFmtId="0" fontId="146" fillId="0" borderId="31" xfId="38" applyNumberFormat="1" applyFont="1" applyFill="1" applyBorder="1" applyAlignment="1" applyProtection="1">
      <alignment horizontal="center"/>
    </xf>
    <xf numFmtId="0" fontId="146" fillId="0" borderId="70" xfId="38" applyNumberFormat="1" applyFont="1" applyFill="1" applyBorder="1" applyAlignment="1" applyProtection="1">
      <alignment horizontal="center"/>
    </xf>
    <xf numFmtId="3" fontId="146" fillId="0" borderId="69" xfId="38" applyNumberFormat="1" applyFont="1" applyFill="1" applyBorder="1" applyAlignment="1" applyProtection="1">
      <alignment horizontal="right"/>
    </xf>
    <xf numFmtId="3" fontId="146" fillId="0" borderId="21" xfId="38" applyNumberFormat="1" applyFont="1" applyFill="1" applyBorder="1" applyAlignment="1" applyProtection="1">
      <alignment horizontal="right"/>
    </xf>
    <xf numFmtId="0" fontId="146" fillId="0" borderId="38" xfId="38" applyNumberFormat="1" applyFont="1" applyFill="1" applyBorder="1" applyAlignment="1" applyProtection="1">
      <alignment horizontal="center" vertical="center"/>
    </xf>
    <xf numFmtId="3" fontId="147" fillId="0" borderId="52" xfId="38" applyNumberFormat="1" applyFont="1" applyFill="1" applyBorder="1" applyAlignment="1" applyProtection="1">
      <alignment horizontal="center" vertical="center"/>
    </xf>
    <xf numFmtId="3" fontId="147" fillId="3" borderId="81" xfId="38" applyNumberFormat="1" applyFont="1" applyFill="1" applyBorder="1" applyAlignment="1" applyProtection="1">
      <alignment horizontal="right" vertical="center"/>
    </xf>
    <xf numFmtId="3" fontId="147" fillId="3" borderId="52" xfId="38" applyNumberFormat="1" applyFont="1" applyFill="1" applyBorder="1" applyAlignment="1" applyProtection="1">
      <alignment horizontal="center" vertical="center"/>
    </xf>
    <xf numFmtId="3" fontId="147" fillId="3" borderId="78" xfId="38" applyNumberFormat="1" applyFont="1" applyFill="1" applyBorder="1" applyAlignment="1" applyProtection="1">
      <alignment horizontal="right" vertical="center"/>
    </xf>
    <xf numFmtId="0" fontId="84" fillId="0" borderId="100" xfId="38" applyFont="1" applyFill="1" applyBorder="1" applyAlignment="1">
      <alignment horizontal="center" vertical="center" wrapText="1"/>
    </xf>
    <xf numFmtId="3" fontId="147" fillId="0" borderId="40" xfId="38" applyNumberFormat="1" applyFont="1" applyFill="1" applyBorder="1" applyAlignment="1" applyProtection="1">
      <alignment horizontal="center" vertical="center"/>
    </xf>
    <xf numFmtId="0" fontId="76" fillId="0" borderId="87" xfId="38" applyFont="1" applyBorder="1" applyAlignment="1">
      <alignment horizontal="right" vertical="center"/>
    </xf>
    <xf numFmtId="3" fontId="147" fillId="3" borderId="40" xfId="38" applyNumberFormat="1" applyFont="1" applyFill="1" applyBorder="1" applyAlignment="1" applyProtection="1">
      <alignment horizontal="center" vertical="center"/>
    </xf>
    <xf numFmtId="0" fontId="76" fillId="0" borderId="50" xfId="38" applyFont="1" applyBorder="1" applyAlignment="1">
      <alignment horizontal="right" vertical="center"/>
    </xf>
    <xf numFmtId="0" fontId="154" fillId="0" borderId="0" xfId="38" applyFont="1" applyAlignment="1">
      <alignment horizontal="left" vertical="center"/>
    </xf>
    <xf numFmtId="0" fontId="76" fillId="0" borderId="0" xfId="38" applyFont="1"/>
    <xf numFmtId="0" fontId="154" fillId="0" borderId="0" xfId="38" applyNumberFormat="1" applyFont="1" applyAlignment="1">
      <alignment horizontal="left" vertical="center"/>
    </xf>
    <xf numFmtId="0" fontId="150" fillId="0" borderId="0" xfId="38" applyFont="1" applyAlignment="1">
      <alignment horizontal="left" vertical="center" wrapText="1"/>
    </xf>
    <xf numFmtId="0" fontId="68" fillId="0" borderId="101" xfId="36" applyFont="1" applyBorder="1"/>
    <xf numFmtId="195" fontId="158" fillId="0" borderId="59" xfId="36" applyNumberFormat="1" applyFont="1" applyFill="1" applyBorder="1" applyAlignment="1">
      <alignment horizontal="right"/>
    </xf>
    <xf numFmtId="195" fontId="158" fillId="0" borderId="60" xfId="36" applyNumberFormat="1" applyFont="1" applyFill="1" applyBorder="1" applyAlignment="1">
      <alignment horizontal="right"/>
    </xf>
    <xf numFmtId="195" fontId="158" fillId="0" borderId="15" xfId="36" applyNumberFormat="1" applyFont="1" applyFill="1" applyBorder="1" applyAlignment="1">
      <alignment horizontal="right"/>
    </xf>
    <xf numFmtId="195" fontId="158" fillId="0" borderId="16" xfId="36" applyNumberFormat="1" applyFont="1" applyFill="1" applyBorder="1" applyAlignment="1">
      <alignment horizontal="right"/>
    </xf>
    <xf numFmtId="195" fontId="158" fillId="0" borderId="17" xfId="36" applyNumberFormat="1" applyFont="1" applyFill="1" applyBorder="1" applyAlignment="1">
      <alignment horizontal="right"/>
    </xf>
    <xf numFmtId="195" fontId="158" fillId="0" borderId="7" xfId="36" applyNumberFormat="1" applyFont="1" applyFill="1" applyBorder="1" applyAlignment="1">
      <alignment horizontal="right"/>
    </xf>
    <xf numFmtId="195" fontId="158" fillId="0" borderId="8" xfId="36" applyNumberFormat="1" applyFont="1" applyFill="1" applyBorder="1" applyAlignment="1">
      <alignment horizontal="right"/>
    </xf>
    <xf numFmtId="195" fontId="158" fillId="0" borderId="9" xfId="36" applyNumberFormat="1" applyFont="1" applyFill="1" applyBorder="1" applyAlignment="1">
      <alignment horizontal="right"/>
    </xf>
    <xf numFmtId="0" fontId="159" fillId="0" borderId="0" xfId="36" applyFont="1" applyAlignment="1"/>
    <xf numFmtId="0" fontId="160" fillId="0" borderId="0" xfId="0" applyFont="1" applyAlignment="1">
      <alignment horizontal="left" vertical="center"/>
    </xf>
    <xf numFmtId="0" fontId="0" fillId="0" borderId="59" xfId="0" applyBorder="1" applyAlignment="1">
      <alignment vertical="center" wrapText="1"/>
    </xf>
    <xf numFmtId="0" fontId="161" fillId="0" borderId="10" xfId="36" applyFont="1" applyFill="1" applyBorder="1" applyAlignment="1">
      <alignment horizontal="center" vertical="top" wrapText="1"/>
    </xf>
    <xf numFmtId="0" fontId="161" fillId="0" borderId="14" xfId="36" applyFont="1" applyFill="1" applyBorder="1" applyAlignment="1">
      <alignment horizontal="center" vertical="top" wrapText="1"/>
    </xf>
    <xf numFmtId="0" fontId="161" fillId="0" borderId="6" xfId="36" applyFont="1" applyFill="1" applyBorder="1" applyAlignment="1">
      <alignment horizontal="center" vertical="top" wrapText="1"/>
    </xf>
    <xf numFmtId="0" fontId="0" fillId="0" borderId="0" xfId="0" applyAlignment="1">
      <alignment horizontal="center" vertical="center"/>
    </xf>
    <xf numFmtId="0" fontId="0" fillId="0" borderId="0" xfId="0">
      <alignment vertical="center"/>
    </xf>
    <xf numFmtId="0" fontId="0" fillId="0" borderId="25" xfId="0" applyBorder="1" applyAlignment="1">
      <alignment horizontal="center" vertical="center"/>
    </xf>
    <xf numFmtId="0" fontId="39" fillId="0" borderId="0" xfId="11" applyAlignment="1">
      <alignment horizontal="center" vertical="center"/>
    </xf>
    <xf numFmtId="195" fontId="158" fillId="0" borderId="57" xfId="36" applyNumberFormat="1" applyFont="1" applyFill="1" applyBorder="1" applyAlignment="1">
      <alignment horizontal="right"/>
    </xf>
    <xf numFmtId="0" fontId="68" fillId="0" borderId="16" xfId="36" applyFont="1" applyBorder="1"/>
    <xf numFmtId="0" fontId="157" fillId="0" borderId="42" xfId="36" applyFont="1" applyFill="1" applyBorder="1" applyAlignment="1">
      <alignment horizontal="center" vertical="center" wrapText="1"/>
    </xf>
    <xf numFmtId="0" fontId="157" fillId="0" borderId="43" xfId="36" applyFont="1" applyFill="1" applyBorder="1" applyAlignment="1">
      <alignment horizontal="center" vertical="center" wrapText="1"/>
    </xf>
    <xf numFmtId="0" fontId="157" fillId="0" borderId="44" xfId="36" applyFont="1" applyFill="1" applyBorder="1" applyAlignment="1">
      <alignment horizontal="center" vertical="center" wrapText="1"/>
    </xf>
    <xf numFmtId="0" fontId="157" fillId="0" borderId="47" xfId="36" applyFont="1" applyFill="1" applyBorder="1" applyAlignment="1">
      <alignment horizontal="center" vertical="center" wrapText="1"/>
    </xf>
    <xf numFmtId="195" fontId="158" fillId="0" borderId="24" xfId="36" applyNumberFormat="1" applyFont="1" applyFill="1" applyBorder="1" applyAlignment="1">
      <alignment horizontal="right"/>
    </xf>
    <xf numFmtId="195" fontId="158" fillId="0" borderId="22" xfId="36" applyNumberFormat="1" applyFont="1" applyFill="1" applyBorder="1" applyAlignment="1">
      <alignment horizontal="right"/>
    </xf>
    <xf numFmtId="38" fontId="0" fillId="0" borderId="57" xfId="8" applyFont="1" applyBorder="1" applyAlignment="1">
      <alignment horizontal="right" vertical="center"/>
    </xf>
    <xf numFmtId="1" fontId="111" fillId="0" borderId="44" xfId="28" applyNumberFormat="1" applyFont="1" applyFill="1" applyBorder="1" applyAlignment="1" applyProtection="1">
      <alignment horizontal="center" vertical="center"/>
      <protection hidden="1"/>
    </xf>
    <xf numFmtId="1" fontId="111" fillId="0" borderId="42" xfId="28" applyNumberFormat="1" applyFont="1" applyFill="1" applyBorder="1" applyAlignment="1" applyProtection="1">
      <alignment horizontal="center" vertical="center"/>
      <protection hidden="1"/>
    </xf>
    <xf numFmtId="38" fontId="0" fillId="0" borderId="57" xfId="8" applyFont="1" applyBorder="1">
      <alignment vertical="center"/>
    </xf>
    <xf numFmtId="1" fontId="112" fillId="0" borderId="34" xfId="27" applyNumberFormat="1" applyFont="1" applyFill="1" applyBorder="1" applyAlignment="1" applyProtection="1">
      <alignment vertical="center" shrinkToFit="1"/>
      <protection hidden="1"/>
    </xf>
    <xf numFmtId="1" fontId="3" fillId="0" borderId="10" xfId="27" applyNumberFormat="1" applyFont="1" applyFill="1" applyBorder="1" applyAlignment="1" applyProtection="1">
      <alignment horizontal="center" vertical="center" shrinkToFit="1"/>
      <protection hidden="1"/>
    </xf>
    <xf numFmtId="1" fontId="3" fillId="0" borderId="14" xfId="27" applyNumberFormat="1" applyFont="1" applyFill="1" applyBorder="1" applyAlignment="1" applyProtection="1">
      <alignment horizontal="center" vertical="center" shrinkToFit="1"/>
      <protection hidden="1"/>
    </xf>
    <xf numFmtId="1" fontId="3" fillId="0" borderId="6" xfId="27" applyNumberFormat="1" applyFont="1" applyFill="1" applyBorder="1" applyAlignment="1" applyProtection="1">
      <alignment horizontal="center" vertical="center" shrinkToFit="1"/>
      <protection hidden="1"/>
    </xf>
    <xf numFmtId="1" fontId="0" fillId="0" borderId="57" xfId="0" applyNumberFormat="1" applyBorder="1">
      <alignment vertical="center"/>
    </xf>
    <xf numFmtId="0" fontId="0" fillId="0" borderId="34" xfId="0" applyBorder="1">
      <alignment vertical="center"/>
    </xf>
    <xf numFmtId="1" fontId="115" fillId="0" borderId="6" xfId="27" applyNumberFormat="1" applyFont="1" applyFill="1" applyBorder="1" applyAlignment="1" applyProtection="1">
      <alignment horizontal="center" vertical="center" shrinkToFit="1"/>
      <protection hidden="1"/>
    </xf>
    <xf numFmtId="0" fontId="0" fillId="0" borderId="0" xfId="0" applyFill="1" applyBorder="1">
      <alignment vertical="center"/>
    </xf>
    <xf numFmtId="0" fontId="61" fillId="0" borderId="35" xfId="26" applyFont="1" applyFill="1" applyBorder="1" applyAlignment="1" applyProtection="1">
      <alignment horizontal="center"/>
    </xf>
    <xf numFmtId="0" fontId="61" fillId="0" borderId="36" xfId="26" applyFont="1" applyFill="1" applyBorder="1" applyAlignment="1" applyProtection="1">
      <alignment horizontal="center"/>
    </xf>
    <xf numFmtId="0" fontId="124" fillId="0" borderId="16" xfId="0" applyFont="1" applyBorder="1">
      <alignment vertical="center"/>
    </xf>
    <xf numFmtId="0" fontId="124" fillId="0" borderId="16" xfId="0" applyFont="1" applyFill="1" applyBorder="1">
      <alignment vertical="center"/>
    </xf>
    <xf numFmtId="0" fontId="0" fillId="0" borderId="55" xfId="0" applyBorder="1">
      <alignment vertical="center"/>
    </xf>
    <xf numFmtId="3" fontId="60" fillId="0" borderId="24" xfId="26" applyNumberFormat="1" applyFont="1" applyFill="1" applyBorder="1" applyAlignment="1" applyProtection="1">
      <alignment horizontal="right"/>
      <protection locked="0"/>
    </xf>
    <xf numFmtId="0" fontId="124" fillId="0" borderId="24" xfId="0" applyFont="1" applyBorder="1">
      <alignment vertical="center"/>
    </xf>
    <xf numFmtId="0" fontId="124" fillId="0" borderId="17" xfId="0" applyFont="1" applyFill="1" applyBorder="1">
      <alignment vertical="center"/>
    </xf>
    <xf numFmtId="0" fontId="0" fillId="0" borderId="24" xfId="0" applyBorder="1">
      <alignment vertical="center"/>
    </xf>
    <xf numFmtId="3" fontId="60" fillId="0" borderId="61" xfId="26" applyNumberFormat="1" applyFont="1" applyFill="1" applyBorder="1" applyAlignment="1" applyProtection="1">
      <alignment horizontal="right"/>
      <protection locked="0"/>
    </xf>
    <xf numFmtId="3" fontId="60" fillId="0" borderId="59" xfId="26" applyNumberFormat="1" applyFont="1" applyFill="1" applyBorder="1" applyAlignment="1" applyProtection="1">
      <alignment horizontal="right"/>
      <protection locked="0"/>
    </xf>
    <xf numFmtId="3" fontId="60" fillId="0" borderId="60" xfId="26" applyNumberFormat="1" applyFont="1" applyFill="1" applyBorder="1" applyAlignment="1" applyProtection="1">
      <alignment horizontal="right"/>
      <protection locked="0"/>
    </xf>
    <xf numFmtId="0" fontId="64" fillId="0" borderId="47" xfId="26" applyFont="1" applyFill="1" applyBorder="1" applyAlignment="1" applyProtection="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6" fillId="0" borderId="17" xfId="0" applyFont="1" applyBorder="1" applyAlignment="1">
      <alignment horizontal="center" vertical="center"/>
    </xf>
    <xf numFmtId="0" fontId="14" fillId="0" borderId="0" xfId="20" applyAlignment="1">
      <alignment vertical="center"/>
    </xf>
    <xf numFmtId="0" fontId="14" fillId="0" borderId="0" xfId="20" applyAlignment="1">
      <alignment horizontal="center" vertical="center"/>
    </xf>
    <xf numFmtId="0" fontId="64" fillId="0" borderId="0" xfId="26" applyFont="1" applyFill="1" applyAlignment="1" applyProtection="1"/>
    <xf numFmtId="0" fontId="60" fillId="0" borderId="0" xfId="26" applyFont="1" applyFill="1" applyProtection="1"/>
    <xf numFmtId="0" fontId="64" fillId="0" borderId="16" xfId="26" applyFont="1" applyFill="1" applyBorder="1" applyAlignment="1" applyProtection="1">
      <alignment horizontal="center"/>
    </xf>
    <xf numFmtId="4" fontId="60" fillId="0" borderId="16" xfId="26" applyNumberFormat="1" applyFont="1" applyFill="1" applyBorder="1" applyAlignment="1" applyProtection="1">
      <alignment horizontal="center" vertical="center"/>
      <protection locked="0"/>
    </xf>
    <xf numFmtId="4" fontId="60" fillId="0" borderId="16" xfId="26" applyNumberFormat="1" applyFont="1" applyFill="1" applyBorder="1" applyAlignment="1" applyProtection="1">
      <alignment horizontal="center"/>
      <protection locked="0"/>
    </xf>
    <xf numFmtId="4" fontId="60" fillId="0" borderId="17" xfId="26" applyNumberFormat="1" applyFont="1" applyFill="1" applyBorder="1" applyAlignment="1" applyProtection="1">
      <alignment horizontal="center"/>
      <protection locked="0"/>
    </xf>
    <xf numFmtId="182" fontId="60" fillId="0" borderId="8" xfId="26" applyNumberFormat="1" applyFont="1" applyFill="1" applyBorder="1" applyAlignment="1" applyProtection="1">
      <alignment horizontal="center"/>
      <protection locked="0"/>
    </xf>
    <xf numFmtId="182" fontId="60" fillId="0" borderId="9" xfId="26" applyNumberFormat="1" applyFont="1" applyFill="1" applyBorder="1" applyAlignment="1" applyProtection="1">
      <alignment horizontal="center"/>
      <protection locked="0"/>
    </xf>
    <xf numFmtId="0" fontId="14" fillId="0" borderId="0" xfId="20" applyAlignment="1">
      <alignment horizontal="left" vertical="center"/>
    </xf>
    <xf numFmtId="0" fontId="16" fillId="0" borderId="0" xfId="20" applyFont="1" applyAlignment="1">
      <alignment vertical="center"/>
    </xf>
    <xf numFmtId="3" fontId="60" fillId="0" borderId="102" xfId="26" applyNumberFormat="1" applyFont="1" applyFill="1" applyBorder="1" applyAlignment="1" applyProtection="1">
      <alignment horizontal="center"/>
      <protection locked="0"/>
    </xf>
    <xf numFmtId="3" fontId="60" fillId="0" borderId="103" xfId="26" applyNumberFormat="1" applyFont="1" applyFill="1" applyBorder="1" applyAlignment="1" applyProtection="1">
      <alignment horizontal="center"/>
      <protection locked="0"/>
    </xf>
    <xf numFmtId="3" fontId="60" fillId="0" borderId="16" xfId="26" applyNumberFormat="1" applyFont="1" applyFill="1" applyBorder="1" applyAlignment="1" applyProtection="1">
      <alignment horizontal="center"/>
      <protection locked="0"/>
    </xf>
    <xf numFmtId="3" fontId="60" fillId="0" borderId="104" xfId="26" applyNumberFormat="1" applyFont="1" applyFill="1" applyBorder="1" applyAlignment="1" applyProtection="1">
      <alignment horizontal="center"/>
      <protection locked="0"/>
    </xf>
    <xf numFmtId="3" fontId="60" fillId="0" borderId="105" xfId="26" applyNumberFormat="1" applyFont="1" applyFill="1" applyBorder="1" applyAlignment="1" applyProtection="1">
      <alignment horizontal="center"/>
      <protection locked="0"/>
    </xf>
    <xf numFmtId="3" fontId="60" fillId="0" borderId="106" xfId="26" applyNumberFormat="1" applyFont="1" applyFill="1" applyBorder="1" applyAlignment="1" applyProtection="1">
      <alignment horizontal="center"/>
      <protection locked="0"/>
    </xf>
    <xf numFmtId="3" fontId="60" fillId="0" borderId="89" xfId="26" applyNumberFormat="1" applyFont="1" applyFill="1" applyBorder="1" applyAlignment="1" applyProtection="1">
      <alignment horizontal="center"/>
      <protection locked="0"/>
    </xf>
    <xf numFmtId="0" fontId="64" fillId="0" borderId="48" xfId="26" applyFont="1" applyFill="1" applyBorder="1" applyAlignment="1" applyProtection="1">
      <alignment horizontal="center"/>
    </xf>
    <xf numFmtId="3" fontId="60" fillId="0" borderId="36" xfId="26" applyNumberFormat="1" applyFont="1" applyFill="1" applyBorder="1" applyAlignment="1" applyProtection="1">
      <alignment horizontal="center"/>
      <protection locked="0"/>
    </xf>
    <xf numFmtId="4" fontId="60" fillId="0" borderId="36" xfId="26" applyNumberFormat="1" applyFont="1" applyFill="1" applyBorder="1" applyAlignment="1" applyProtection="1">
      <alignment horizontal="center" vertical="center"/>
      <protection locked="0"/>
    </xf>
    <xf numFmtId="182" fontId="60" fillId="0" borderId="37" xfId="26" applyNumberFormat="1" applyFont="1" applyFill="1" applyBorder="1" applyAlignment="1" applyProtection="1">
      <alignment horizontal="center"/>
      <protection locked="0"/>
    </xf>
    <xf numFmtId="3" fontId="60" fillId="0" borderId="17" xfId="26" applyNumberFormat="1" applyFont="1" applyFill="1" applyBorder="1" applyAlignment="1" applyProtection="1">
      <alignment horizontal="center"/>
      <protection locked="0"/>
    </xf>
    <xf numFmtId="3" fontId="60" fillId="0" borderId="107" xfId="26" applyNumberFormat="1" applyFont="1" applyFill="1" applyBorder="1" applyAlignment="1" applyProtection="1">
      <alignment horizontal="center"/>
      <protection locked="0"/>
    </xf>
    <xf numFmtId="0" fontId="61" fillId="0" borderId="47" xfId="26" applyFont="1" applyFill="1" applyBorder="1" applyAlignment="1" applyProtection="1">
      <alignment horizontal="left" vertical="center" wrapText="1"/>
    </xf>
    <xf numFmtId="0" fontId="30" fillId="0" borderId="0" xfId="39" applyAlignment="1"/>
    <xf numFmtId="0" fontId="30" fillId="0" borderId="0" xfId="39"/>
    <xf numFmtId="197" fontId="14" fillId="0" borderId="16" xfId="14" applyNumberFormat="1" applyFont="1" applyFill="1" applyBorder="1" applyAlignment="1">
      <alignment vertical="center"/>
    </xf>
    <xf numFmtId="197" fontId="14" fillId="0" borderId="36" xfId="14" applyNumberFormat="1" applyFont="1" applyFill="1" applyBorder="1" applyAlignment="1">
      <alignment vertical="center"/>
    </xf>
    <xf numFmtId="197" fontId="14" fillId="0" borderId="15" xfId="14" applyNumberFormat="1" applyFont="1" applyFill="1" applyBorder="1" applyAlignment="1">
      <alignment vertical="center"/>
    </xf>
    <xf numFmtId="198" fontId="14" fillId="0" borderId="16" xfId="14" applyNumberFormat="1" applyFont="1" applyFill="1" applyBorder="1" applyAlignment="1">
      <alignment vertical="center"/>
    </xf>
    <xf numFmtId="198" fontId="14" fillId="0" borderId="36" xfId="14" applyNumberFormat="1" applyFont="1" applyFill="1" applyBorder="1" applyAlignment="1">
      <alignment vertical="center"/>
    </xf>
    <xf numFmtId="198" fontId="14" fillId="0" borderId="15" xfId="14" applyNumberFormat="1" applyFont="1" applyFill="1" applyBorder="1" applyAlignment="1">
      <alignment vertical="center"/>
    </xf>
    <xf numFmtId="176" fontId="14" fillId="0" borderId="16" xfId="14" applyNumberFormat="1" applyFont="1" applyFill="1" applyBorder="1" applyAlignment="1">
      <alignment vertical="center"/>
    </xf>
    <xf numFmtId="176" fontId="14" fillId="0" borderId="36" xfId="14" applyNumberFormat="1" applyFont="1" applyFill="1" applyBorder="1" applyAlignment="1">
      <alignment vertical="center"/>
    </xf>
    <xf numFmtId="198" fontId="14" fillId="0" borderId="59" xfId="14" applyNumberFormat="1" applyFont="1" applyFill="1" applyBorder="1" applyAlignment="1">
      <alignment vertical="center"/>
    </xf>
    <xf numFmtId="199" fontId="14" fillId="0" borderId="16" xfId="39" applyNumberFormat="1" applyFont="1" applyFill="1" applyBorder="1" applyAlignment="1">
      <alignment vertical="center"/>
    </xf>
    <xf numFmtId="199" fontId="14" fillId="0" borderId="36" xfId="39" applyNumberFormat="1" applyFont="1" applyFill="1" applyBorder="1" applyAlignment="1">
      <alignment vertical="center"/>
    </xf>
    <xf numFmtId="198" fontId="14" fillId="0" borderId="15" xfId="40" applyNumberFormat="1" applyFont="1" applyFill="1" applyBorder="1" applyAlignment="1">
      <alignment vertical="center"/>
    </xf>
    <xf numFmtId="198" fontId="65" fillId="0" borderId="16" xfId="41" applyNumberFormat="1" applyFont="1" applyFill="1" applyBorder="1" applyAlignment="1">
      <alignment vertical="center"/>
    </xf>
    <xf numFmtId="198" fontId="65" fillId="0" borderId="36" xfId="41" applyNumberFormat="1" applyFont="1" applyFill="1" applyBorder="1" applyAlignment="1">
      <alignment vertical="center"/>
    </xf>
    <xf numFmtId="41" fontId="163" fillId="0" borderId="0" xfId="14" applyNumberFormat="1" applyFont="1" applyFill="1" applyBorder="1"/>
    <xf numFmtId="0" fontId="61" fillId="0" borderId="34" xfId="26" applyFont="1" applyFill="1" applyBorder="1" applyAlignment="1" applyProtection="1">
      <alignment horizontal="center"/>
    </xf>
    <xf numFmtId="0" fontId="60" fillId="0" borderId="43" xfId="26" applyFont="1" applyFill="1" applyBorder="1" applyAlignment="1" applyProtection="1">
      <alignment horizontal="center"/>
    </xf>
    <xf numFmtId="0" fontId="60" fillId="0" borderId="44" xfId="26" applyFont="1" applyFill="1" applyBorder="1" applyAlignment="1" applyProtection="1">
      <alignment horizontal="center"/>
    </xf>
    <xf numFmtId="0" fontId="61" fillId="0" borderId="10" xfId="26" applyFont="1" applyFill="1" applyBorder="1" applyAlignment="1" applyProtection="1">
      <alignment horizontal="center"/>
    </xf>
    <xf numFmtId="1" fontId="60" fillId="0" borderId="59" xfId="26" applyNumberFormat="1" applyFont="1" applyFill="1" applyBorder="1" applyAlignment="1" applyProtection="1">
      <alignment horizontal="center"/>
    </xf>
    <xf numFmtId="1" fontId="60" fillId="0" borderId="60" xfId="26" applyNumberFormat="1" applyFont="1" applyFill="1" applyBorder="1" applyAlignment="1" applyProtection="1">
      <alignment horizontal="center"/>
    </xf>
    <xf numFmtId="0" fontId="61" fillId="0" borderId="84" xfId="26" applyFont="1" applyFill="1" applyBorder="1" applyProtection="1"/>
    <xf numFmtId="0" fontId="61" fillId="0" borderId="14" xfId="26" applyFont="1" applyFill="1" applyBorder="1" applyAlignment="1" applyProtection="1">
      <alignment horizontal="center"/>
    </xf>
    <xf numFmtId="1" fontId="60" fillId="0" borderId="16" xfId="26" applyNumberFormat="1" applyFont="1" applyFill="1" applyBorder="1" applyAlignment="1" applyProtection="1">
      <alignment horizontal="center"/>
    </xf>
    <xf numFmtId="1" fontId="60" fillId="5" borderId="16" xfId="26" applyNumberFormat="1" applyFont="1" applyFill="1" applyBorder="1" applyAlignment="1" applyProtection="1">
      <alignment horizontal="center"/>
    </xf>
    <xf numFmtId="0" fontId="61" fillId="0" borderId="26" xfId="26" applyFont="1" applyFill="1" applyBorder="1" applyAlignment="1" applyProtection="1">
      <alignment horizontal="center"/>
    </xf>
    <xf numFmtId="0" fontId="60" fillId="0" borderId="28" xfId="26" applyFont="1" applyFill="1" applyBorder="1" applyAlignment="1" applyProtection="1">
      <alignment horizontal="center"/>
    </xf>
    <xf numFmtId="0" fontId="60" fillId="5" borderId="28" xfId="26" applyFont="1" applyFill="1" applyBorder="1" applyAlignment="1" applyProtection="1">
      <alignment horizontal="center"/>
    </xf>
    <xf numFmtId="0" fontId="61" fillId="0" borderId="0" xfId="26" applyFont="1" applyFill="1" applyProtection="1"/>
    <xf numFmtId="0" fontId="64" fillId="0" borderId="16" xfId="26" applyFont="1" applyFill="1" applyBorder="1" applyAlignment="1" applyProtection="1"/>
    <xf numFmtId="0" fontId="64" fillId="2" borderId="16" xfId="26" applyFont="1" applyFill="1" applyBorder="1" applyAlignment="1" applyProtection="1">
      <alignment horizontal="center"/>
    </xf>
    <xf numFmtId="3" fontId="60" fillId="2" borderId="82" xfId="26" applyNumberFormat="1" applyFont="1" applyFill="1" applyBorder="1" applyAlignment="1" applyProtection="1">
      <alignment horizontal="right"/>
      <protection locked="0"/>
    </xf>
    <xf numFmtId="0" fontId="16" fillId="0" borderId="64" xfId="20" applyFont="1" applyBorder="1" applyAlignment="1">
      <alignment horizontal="left" vertical="center" wrapText="1"/>
    </xf>
    <xf numFmtId="0" fontId="61" fillId="0" borderId="57" xfId="26" applyFont="1" applyFill="1" applyBorder="1" applyAlignment="1" applyProtection="1">
      <alignment horizontal="center"/>
    </xf>
    <xf numFmtId="0" fontId="61" fillId="0" borderId="59" xfId="26" applyFont="1" applyFill="1" applyBorder="1" applyAlignment="1" applyProtection="1">
      <alignment horizontal="center"/>
    </xf>
    <xf numFmtId="0" fontId="61" fillId="5" borderId="59" xfId="26" applyFont="1" applyFill="1" applyBorder="1" applyAlignment="1" applyProtection="1">
      <alignment horizontal="center"/>
    </xf>
    <xf numFmtId="0" fontId="61" fillId="5" borderId="60" xfId="26" applyFont="1" applyFill="1" applyBorder="1" applyAlignment="1" applyProtection="1">
      <alignment horizontal="center"/>
    </xf>
    <xf numFmtId="3" fontId="60" fillId="5" borderId="16" xfId="26" applyNumberFormat="1" applyFont="1" applyFill="1" applyBorder="1" applyAlignment="1" applyProtection="1">
      <alignment horizontal="right"/>
      <protection locked="0"/>
    </xf>
    <xf numFmtId="3" fontId="60" fillId="0" borderId="7" xfId="26" applyNumberFormat="1" applyFont="1" applyFill="1" applyBorder="1" applyAlignment="1" applyProtection="1">
      <alignment horizontal="right"/>
      <protection locked="0"/>
    </xf>
    <xf numFmtId="3" fontId="60" fillId="0" borderId="8" xfId="26" applyNumberFormat="1" applyFont="1" applyFill="1" applyBorder="1" applyAlignment="1" applyProtection="1">
      <alignment horizontal="right"/>
      <protection locked="0"/>
    </xf>
    <xf numFmtId="0" fontId="60" fillId="2" borderId="0" xfId="26" applyFont="1" applyFill="1" applyProtection="1"/>
    <xf numFmtId="3" fontId="60" fillId="0" borderId="15" xfId="26" applyNumberFormat="1" applyFont="1" applyFill="1" applyBorder="1" applyAlignment="1" applyProtection="1">
      <alignment horizontal="right"/>
      <protection locked="0"/>
    </xf>
    <xf numFmtId="198" fontId="65" fillId="6" borderId="8" xfId="41" applyNumberFormat="1" applyFont="1" applyFill="1" applyBorder="1" applyAlignment="1">
      <alignment vertical="center"/>
    </xf>
    <xf numFmtId="198" fontId="14" fillId="6" borderId="22" xfId="40" applyNumberFormat="1" applyFont="1" applyFill="1" applyBorder="1" applyAlignment="1">
      <alignment vertical="center"/>
    </xf>
    <xf numFmtId="198" fontId="65" fillId="0" borderId="37" xfId="41" applyNumberFormat="1" applyFont="1" applyFill="1" applyBorder="1" applyAlignment="1">
      <alignment vertical="center"/>
    </xf>
    <xf numFmtId="198" fontId="65" fillId="0" borderId="8" xfId="41" applyNumberFormat="1" applyFont="1" applyFill="1" applyBorder="1" applyAlignment="1">
      <alignment vertical="center"/>
    </xf>
    <xf numFmtId="198" fontId="14" fillId="0" borderId="7" xfId="40" applyNumberFormat="1" applyFont="1" applyFill="1" applyBorder="1" applyAlignment="1">
      <alignment vertical="center"/>
    </xf>
    <xf numFmtId="198" fontId="65" fillId="0" borderId="9" xfId="41" applyNumberFormat="1" applyFont="1" applyFill="1" applyBorder="1" applyAlignment="1">
      <alignment vertical="center"/>
    </xf>
    <xf numFmtId="198" fontId="14" fillId="0" borderId="22" xfId="40" applyNumberFormat="1" applyFont="1" applyFill="1" applyBorder="1" applyAlignment="1">
      <alignment vertical="center"/>
    </xf>
    <xf numFmtId="0" fontId="163" fillId="0" borderId="32" xfId="14" applyNumberFormat="1" applyFont="1" applyFill="1" applyBorder="1" applyAlignment="1">
      <alignment vertical="center"/>
    </xf>
    <xf numFmtId="198" fontId="14" fillId="0" borderId="24" xfId="40" applyNumberFormat="1" applyFont="1" applyFill="1" applyBorder="1" applyAlignment="1">
      <alignment vertical="center"/>
    </xf>
    <xf numFmtId="198" fontId="65" fillId="6" borderId="36" xfId="41" applyNumberFormat="1" applyFont="1" applyFill="1" applyBorder="1" applyAlignment="1">
      <alignment vertical="center"/>
    </xf>
    <xf numFmtId="198" fontId="65" fillId="6" borderId="16" xfId="41" applyNumberFormat="1" applyFont="1" applyFill="1" applyBorder="1" applyAlignment="1">
      <alignment vertical="center"/>
    </xf>
    <xf numFmtId="198" fontId="65" fillId="0" borderId="17" xfId="41" applyNumberFormat="1" applyFont="1" applyFill="1" applyBorder="1" applyAlignment="1">
      <alignment vertical="center"/>
    </xf>
    <xf numFmtId="0" fontId="163" fillId="0" borderId="31" xfId="14" applyNumberFormat="1" applyFont="1" applyFill="1" applyBorder="1" applyAlignment="1">
      <alignment vertical="center"/>
    </xf>
    <xf numFmtId="199" fontId="14" fillId="6" borderId="17" xfId="39" applyNumberFormat="1" applyFont="1" applyFill="1" applyBorder="1" applyAlignment="1">
      <alignment vertical="center"/>
    </xf>
    <xf numFmtId="199" fontId="14" fillId="6" borderId="16" xfId="39" applyNumberFormat="1" applyFont="1" applyFill="1" applyBorder="1" applyAlignment="1">
      <alignment vertical="center"/>
    </xf>
    <xf numFmtId="198" fontId="14" fillId="6" borderId="24" xfId="40" applyNumberFormat="1" applyFont="1" applyFill="1" applyBorder="1" applyAlignment="1">
      <alignment vertical="center"/>
    </xf>
    <xf numFmtId="199" fontId="14" fillId="0" borderId="17" xfId="39" applyNumberFormat="1" applyFont="1" applyFill="1" applyBorder="1" applyAlignment="1">
      <alignment vertical="center"/>
    </xf>
    <xf numFmtId="198" fontId="14" fillId="0" borderId="24" xfId="14" applyNumberFormat="1" applyFont="1" applyFill="1" applyBorder="1" applyAlignment="1">
      <alignment vertical="center"/>
    </xf>
    <xf numFmtId="198" fontId="14" fillId="0" borderId="17" xfId="14" applyNumberFormat="1" applyFont="1" applyFill="1" applyBorder="1" applyAlignment="1">
      <alignment vertical="center"/>
    </xf>
    <xf numFmtId="198" fontId="14" fillId="6" borderId="36" xfId="14" applyNumberFormat="1" applyFont="1" applyFill="1" applyBorder="1" applyAlignment="1">
      <alignment vertical="center"/>
    </xf>
    <xf numFmtId="198" fontId="14" fillId="6" borderId="16" xfId="14" applyNumberFormat="1" applyFont="1" applyFill="1" applyBorder="1" applyAlignment="1">
      <alignment vertical="center"/>
    </xf>
    <xf numFmtId="198" fontId="14" fillId="6" borderId="15" xfId="14" applyNumberFormat="1" applyFont="1" applyFill="1" applyBorder="1" applyAlignment="1">
      <alignment vertical="center"/>
    </xf>
    <xf numFmtId="197" fontId="14" fillId="0" borderId="24" xfId="14" applyNumberFormat="1" applyFont="1" applyFill="1" applyBorder="1" applyAlignment="1">
      <alignment vertical="center"/>
    </xf>
    <xf numFmtId="197" fontId="14" fillId="0" borderId="17" xfId="14" applyNumberFormat="1" applyFont="1" applyFill="1" applyBorder="1" applyAlignment="1">
      <alignment vertical="center"/>
    </xf>
    <xf numFmtId="197" fontId="14" fillId="6" borderId="17" xfId="14" applyNumberFormat="1" applyFont="1" applyFill="1" applyBorder="1" applyAlignment="1">
      <alignment vertical="center"/>
    </xf>
    <xf numFmtId="197" fontId="14" fillId="6" borderId="16" xfId="14" applyNumberFormat="1" applyFont="1" applyFill="1" applyBorder="1" applyAlignment="1">
      <alignment vertical="center"/>
    </xf>
    <xf numFmtId="197" fontId="14" fillId="6" borderId="24" xfId="14" applyNumberFormat="1" applyFont="1" applyFill="1" applyBorder="1" applyAlignment="1">
      <alignment vertical="center"/>
    </xf>
    <xf numFmtId="176" fontId="14" fillId="0" borderId="24" xfId="14" applyNumberFormat="1" applyFont="1" applyFill="1" applyBorder="1" applyAlignment="1">
      <alignment vertical="center"/>
    </xf>
    <xf numFmtId="176" fontId="14" fillId="0" borderId="17" xfId="14" applyNumberFormat="1" applyFont="1" applyFill="1" applyBorder="1" applyAlignment="1">
      <alignment vertical="center"/>
    </xf>
    <xf numFmtId="1" fontId="163" fillId="0" borderId="31" xfId="14" applyNumberFormat="1" applyFont="1" applyFill="1" applyBorder="1" applyAlignment="1">
      <alignment vertical="center"/>
    </xf>
    <xf numFmtId="198" fontId="163" fillId="0" borderId="36" xfId="14" applyNumberFormat="1" applyFont="1" applyFill="1" applyBorder="1" applyAlignment="1">
      <alignment vertical="center"/>
    </xf>
    <xf numFmtId="198" fontId="163" fillId="0" borderId="16" xfId="14" applyNumberFormat="1" applyFont="1" applyFill="1" applyBorder="1" applyAlignment="1">
      <alignment vertical="center"/>
    </xf>
    <xf numFmtId="198" fontId="163" fillId="0" borderId="24" xfId="14" applyNumberFormat="1" applyFont="1" applyFill="1" applyBorder="1" applyAlignment="1">
      <alignment vertical="center"/>
    </xf>
    <xf numFmtId="198" fontId="163" fillId="0" borderId="15" xfId="14" applyNumberFormat="1" applyFont="1" applyFill="1" applyBorder="1" applyAlignment="1">
      <alignment vertical="center"/>
    </xf>
    <xf numFmtId="198" fontId="163" fillId="0" borderId="17" xfId="14" applyNumberFormat="1" applyFont="1" applyFill="1" applyBorder="1" applyAlignment="1">
      <alignment vertical="center"/>
    </xf>
    <xf numFmtId="0" fontId="163" fillId="0" borderId="85" xfId="14" applyNumberFormat="1" applyFont="1" applyFill="1" applyBorder="1" applyAlignment="1">
      <alignment vertical="center"/>
    </xf>
    <xf numFmtId="198" fontId="14" fillId="0" borderId="58" xfId="14" applyNumberFormat="1" applyFont="1" applyFill="1" applyBorder="1" applyAlignment="1">
      <alignment vertical="center"/>
    </xf>
    <xf numFmtId="198" fontId="14" fillId="0" borderId="61" xfId="14" applyNumberFormat="1" applyFont="1" applyFill="1" applyBorder="1" applyAlignment="1">
      <alignment vertical="center"/>
    </xf>
    <xf numFmtId="198" fontId="14" fillId="0" borderId="57" xfId="14" applyNumberFormat="1" applyFont="1" applyFill="1" applyBorder="1" applyAlignment="1">
      <alignment vertical="center"/>
    </xf>
    <xf numFmtId="198" fontId="14" fillId="0" borderId="60" xfId="14" applyNumberFormat="1" applyFont="1" applyFill="1" applyBorder="1" applyAlignment="1">
      <alignment vertical="center"/>
    </xf>
    <xf numFmtId="0" fontId="164" fillId="0" borderId="44" xfId="39" applyFont="1" applyBorder="1" applyAlignment="1">
      <alignment horizontal="center"/>
    </xf>
    <xf numFmtId="0" fontId="164" fillId="0" borderId="43" xfId="39" applyFont="1" applyBorder="1" applyAlignment="1">
      <alignment horizontal="center"/>
    </xf>
    <xf numFmtId="0" fontId="164" fillId="0" borderId="47" xfId="39" applyFont="1" applyBorder="1" applyAlignment="1">
      <alignment horizontal="center"/>
    </xf>
    <xf numFmtId="0" fontId="164" fillId="0" borderId="42" xfId="39" applyFont="1" applyBorder="1" applyAlignment="1">
      <alignment horizontal="center"/>
    </xf>
    <xf numFmtId="0" fontId="162" fillId="0" borderId="56" xfId="39" applyFont="1" applyBorder="1" applyAlignment="1"/>
    <xf numFmtId="198" fontId="65" fillId="5" borderId="37" xfId="41" applyNumberFormat="1" applyFont="1" applyFill="1" applyBorder="1" applyAlignment="1">
      <alignment vertical="center"/>
    </xf>
    <xf numFmtId="198" fontId="167" fillId="5" borderId="9" xfId="41" applyNumberFormat="1" applyFont="1" applyFill="1" applyBorder="1" applyAlignment="1">
      <alignment vertical="center"/>
    </xf>
    <xf numFmtId="198" fontId="167" fillId="0" borderId="8" xfId="41" applyNumberFormat="1" applyFont="1" applyFill="1" applyBorder="1" applyAlignment="1">
      <alignment vertical="center"/>
    </xf>
    <xf numFmtId="198" fontId="165" fillId="0" borderId="22" xfId="40" applyNumberFormat="1" applyFont="1" applyFill="1" applyBorder="1" applyAlignment="1">
      <alignment vertical="center"/>
    </xf>
    <xf numFmtId="198" fontId="65" fillId="5" borderId="36" xfId="41" applyNumberFormat="1" applyFont="1" applyFill="1" applyBorder="1" applyAlignment="1">
      <alignment vertical="center"/>
    </xf>
    <xf numFmtId="198" fontId="167" fillId="5" borderId="17" xfId="41" applyNumberFormat="1" applyFont="1" applyFill="1" applyBorder="1" applyAlignment="1">
      <alignment vertical="center"/>
    </xf>
    <xf numFmtId="198" fontId="167" fillId="0" borderId="16" xfId="41" applyNumberFormat="1" applyFont="1" applyFill="1" applyBorder="1" applyAlignment="1">
      <alignment vertical="center"/>
    </xf>
    <xf numFmtId="198" fontId="165" fillId="0" borderId="24" xfId="40" applyNumberFormat="1" applyFont="1" applyFill="1" applyBorder="1" applyAlignment="1">
      <alignment vertical="center"/>
    </xf>
    <xf numFmtId="199" fontId="14" fillId="5" borderId="36" xfId="39" applyNumberFormat="1" applyFont="1" applyFill="1" applyBorder="1" applyAlignment="1">
      <alignment vertical="center"/>
    </xf>
    <xf numFmtId="199" fontId="165" fillId="5" borderId="17" xfId="39" applyNumberFormat="1" applyFont="1" applyFill="1" applyBorder="1" applyAlignment="1">
      <alignment vertical="center"/>
    </xf>
    <xf numFmtId="199" fontId="165" fillId="0" borderId="16" xfId="39" applyNumberFormat="1" applyFont="1" applyFill="1" applyBorder="1" applyAlignment="1">
      <alignment vertical="center"/>
    </xf>
    <xf numFmtId="198" fontId="14" fillId="5" borderId="36" xfId="14" applyNumberFormat="1" applyFont="1" applyFill="1" applyBorder="1" applyAlignment="1">
      <alignment vertical="center"/>
    </xf>
    <xf numFmtId="198" fontId="165" fillId="5" borderId="17" xfId="14" applyNumberFormat="1" applyFont="1" applyFill="1" applyBorder="1" applyAlignment="1">
      <alignment vertical="center"/>
    </xf>
    <xf numFmtId="198" fontId="165" fillId="0" borderId="16" xfId="14" applyNumberFormat="1" applyFont="1" applyFill="1" applyBorder="1" applyAlignment="1">
      <alignment vertical="center"/>
    </xf>
    <xf numFmtId="198" fontId="165" fillId="0" borderId="24" xfId="14" applyNumberFormat="1" applyFont="1" applyFill="1" applyBorder="1" applyAlignment="1">
      <alignment vertical="center"/>
    </xf>
    <xf numFmtId="197" fontId="14" fillId="5" borderId="36" xfId="14" applyNumberFormat="1" applyFont="1" applyFill="1" applyBorder="1" applyAlignment="1">
      <alignment vertical="center"/>
    </xf>
    <xf numFmtId="197" fontId="165" fillId="5" borderId="17" xfId="14" applyNumberFormat="1" applyFont="1" applyFill="1" applyBorder="1" applyAlignment="1">
      <alignment vertical="center"/>
    </xf>
    <xf numFmtId="197" fontId="165" fillId="0" borderId="16" xfId="14" applyNumberFormat="1" applyFont="1" applyFill="1" applyBorder="1" applyAlignment="1">
      <alignment vertical="center"/>
    </xf>
    <xf numFmtId="197" fontId="165" fillId="0" borderId="24" xfId="14" applyNumberFormat="1" applyFont="1" applyFill="1" applyBorder="1" applyAlignment="1">
      <alignment vertical="center"/>
    </xf>
    <xf numFmtId="198" fontId="14" fillId="6" borderId="17" xfId="14" applyNumberFormat="1" applyFont="1" applyFill="1" applyBorder="1" applyAlignment="1">
      <alignment vertical="center"/>
    </xf>
    <xf numFmtId="198" fontId="14" fillId="6" borderId="24" xfId="14" applyNumberFormat="1" applyFont="1" applyFill="1" applyBorder="1" applyAlignment="1">
      <alignment vertical="center"/>
    </xf>
    <xf numFmtId="176" fontId="14" fillId="6" borderId="36" xfId="14" applyNumberFormat="1" applyFont="1" applyFill="1" applyBorder="1" applyAlignment="1">
      <alignment vertical="center"/>
    </xf>
    <xf numFmtId="176" fontId="14" fillId="6" borderId="16" xfId="14" applyNumberFormat="1" applyFont="1" applyFill="1" applyBorder="1" applyAlignment="1">
      <alignment vertical="center"/>
    </xf>
    <xf numFmtId="176" fontId="14" fillId="6" borderId="15" xfId="14" applyNumberFormat="1" applyFont="1" applyFill="1" applyBorder="1" applyAlignment="1">
      <alignment vertical="center"/>
    </xf>
    <xf numFmtId="176" fontId="30" fillId="0" borderId="0" xfId="39" applyNumberFormat="1" applyBorder="1"/>
    <xf numFmtId="176" fontId="30" fillId="0" borderId="0" xfId="39" applyNumberFormat="1" applyFill="1" applyBorder="1"/>
    <xf numFmtId="176" fontId="165" fillId="5" borderId="17" xfId="14" applyNumberFormat="1" applyFont="1" applyFill="1" applyBorder="1" applyAlignment="1">
      <alignment vertical="center"/>
    </xf>
    <xf numFmtId="176" fontId="165" fillId="0" borderId="16" xfId="14" applyNumberFormat="1" applyFont="1" applyFill="1" applyBorder="1" applyAlignment="1">
      <alignment vertical="center"/>
    </xf>
    <xf numFmtId="176" fontId="165" fillId="0" borderId="24" xfId="14" applyNumberFormat="1" applyFont="1" applyFill="1" applyBorder="1" applyAlignment="1">
      <alignment vertical="center"/>
    </xf>
    <xf numFmtId="198" fontId="163" fillId="6" borderId="17" xfId="14" applyNumberFormat="1" applyFont="1" applyFill="1" applyBorder="1" applyAlignment="1">
      <alignment vertical="center"/>
    </xf>
    <xf numFmtId="198" fontId="163" fillId="6" borderId="16" xfId="14" applyNumberFormat="1" applyFont="1" applyFill="1" applyBorder="1" applyAlignment="1">
      <alignment vertical="center"/>
    </xf>
    <xf numFmtId="0" fontId="0" fillId="0" borderId="0" xfId="0">
      <alignment vertical="center"/>
    </xf>
    <xf numFmtId="0" fontId="48" fillId="0" borderId="0" xfId="0" applyFont="1" applyBorder="1" applyAlignment="1">
      <alignment horizontal="left" vertical="center" wrapText="1"/>
    </xf>
    <xf numFmtId="0" fontId="76" fillId="0" borderId="0" xfId="38"/>
    <xf numFmtId="0" fontId="14" fillId="0" borderId="0" xfId="4" applyBorder="1" applyAlignment="1"/>
    <xf numFmtId="177" fontId="15" fillId="2" borderId="35" xfId="1" applyNumberFormat="1" applyFont="1" applyFill="1" applyBorder="1" applyAlignment="1"/>
    <xf numFmtId="177" fontId="15" fillId="2" borderId="36" xfId="1" applyNumberFormat="1" applyFont="1" applyFill="1" applyBorder="1" applyAlignment="1"/>
    <xf numFmtId="177" fontId="15" fillId="2" borderId="37" xfId="1" applyNumberFormat="1" applyFont="1" applyFill="1" applyBorder="1" applyAlignment="1"/>
    <xf numFmtId="0" fontId="16" fillId="0" borderId="23" xfId="5" applyNumberFormat="1" applyFont="1" applyFill="1" applyBorder="1" applyAlignment="1">
      <alignment horizontal="center"/>
    </xf>
    <xf numFmtId="0" fontId="14" fillId="0" borderId="56" xfId="6" applyNumberFormat="1" applyFont="1" applyFill="1" applyBorder="1" applyAlignment="1">
      <alignment horizontal="center"/>
    </xf>
    <xf numFmtId="176" fontId="0" fillId="0" borderId="47" xfId="0" applyNumberFormat="1" applyBorder="1">
      <alignment vertical="center"/>
    </xf>
    <xf numFmtId="176" fontId="0" fillId="0" borderId="43" xfId="0" applyNumberFormat="1" applyBorder="1">
      <alignment vertical="center"/>
    </xf>
    <xf numFmtId="176" fontId="0" fillId="0" borderId="44" xfId="0" applyNumberFormat="1" applyBorder="1">
      <alignment vertical="center"/>
    </xf>
    <xf numFmtId="0" fontId="19" fillId="0" borderId="43" xfId="0" applyFont="1" applyFill="1" applyBorder="1" applyAlignment="1">
      <alignment horizontal="center" vertical="center" wrapText="1"/>
    </xf>
    <xf numFmtId="0" fontId="15" fillId="0" borderId="43" xfId="6" applyFont="1" applyFill="1" applyBorder="1" applyAlignment="1">
      <alignment horizontal="center" vertical="center" wrapText="1"/>
    </xf>
    <xf numFmtId="0" fontId="0" fillId="0" borderId="0" xfId="0">
      <alignment vertical="center"/>
    </xf>
    <xf numFmtId="3" fontId="146" fillId="0" borderId="58" xfId="38" applyNumberFormat="1" applyFont="1" applyFill="1" applyBorder="1" applyAlignment="1" applyProtection="1">
      <alignment horizontal="right"/>
    </xf>
    <xf numFmtId="3" fontId="146" fillId="0" borderId="8" xfId="38" applyNumberFormat="1" applyFont="1" applyFill="1" applyBorder="1" applyAlignment="1" applyProtection="1">
      <alignment horizontal="right"/>
    </xf>
    <xf numFmtId="0" fontId="146" fillId="0" borderId="43" xfId="38" applyNumberFormat="1" applyFont="1" applyFill="1" applyBorder="1" applyAlignment="1" applyProtection="1">
      <alignment horizontal="center" vertical="center" wrapText="1"/>
    </xf>
    <xf numFmtId="0" fontId="146" fillId="0" borderId="43" xfId="38" applyNumberFormat="1" applyFont="1" applyFill="1" applyBorder="1" applyAlignment="1" applyProtection="1">
      <alignment horizontal="center" vertical="center"/>
    </xf>
    <xf numFmtId="0" fontId="146" fillId="2" borderId="34" xfId="38" applyFont="1" applyFill="1" applyBorder="1" applyAlignment="1">
      <alignment horizontal="center" vertical="center"/>
    </xf>
    <xf numFmtId="3" fontId="147" fillId="3" borderId="58" xfId="38" applyNumberFormat="1" applyFont="1" applyFill="1" applyBorder="1" applyAlignment="1" applyProtection="1">
      <alignment horizontal="center" vertical="center"/>
    </xf>
    <xf numFmtId="3" fontId="147" fillId="3" borderId="66" xfId="38" applyNumberFormat="1" applyFont="1" applyFill="1" applyBorder="1" applyAlignment="1" applyProtection="1">
      <alignment horizontal="center" vertical="center"/>
    </xf>
    <xf numFmtId="3" fontId="146" fillId="0" borderId="4" xfId="38" applyNumberFormat="1" applyFont="1" applyFill="1" applyBorder="1" applyAlignment="1" applyProtection="1">
      <alignment horizontal="right"/>
    </xf>
    <xf numFmtId="3" fontId="146" fillId="0" borderId="35" xfId="38" applyNumberFormat="1" applyFont="1" applyFill="1" applyBorder="1" applyAlignment="1" applyProtection="1">
      <alignment horizontal="right"/>
    </xf>
    <xf numFmtId="3" fontId="147" fillId="0" borderId="35" xfId="38" applyNumberFormat="1" applyFont="1" applyFill="1" applyBorder="1" applyAlignment="1" applyProtection="1">
      <alignment horizontal="center" vertical="center"/>
    </xf>
    <xf numFmtId="3" fontId="147" fillId="0" borderId="78" xfId="38" applyNumberFormat="1" applyFont="1" applyFill="1" applyBorder="1" applyAlignment="1" applyProtection="1">
      <alignment horizontal="center" vertical="center"/>
    </xf>
    <xf numFmtId="0" fontId="146" fillId="0" borderId="42" xfId="38" applyNumberFormat="1" applyFont="1" applyFill="1" applyBorder="1" applyAlignment="1" applyProtection="1">
      <alignment horizontal="center" vertical="center" wrapText="1"/>
    </xf>
    <xf numFmtId="3" fontId="146" fillId="0" borderId="3" xfId="38" applyNumberFormat="1" applyFont="1" applyFill="1" applyBorder="1" applyAlignment="1" applyProtection="1">
      <alignment horizontal="right"/>
    </xf>
    <xf numFmtId="3" fontId="146" fillId="0" borderId="7" xfId="38" applyNumberFormat="1" applyFont="1" applyFill="1" applyBorder="1" applyAlignment="1" applyProtection="1">
      <alignment horizontal="right"/>
    </xf>
    <xf numFmtId="3" fontId="146" fillId="0" borderId="57" xfId="38" applyNumberFormat="1" applyFont="1" applyFill="1" applyBorder="1" applyAlignment="1" applyProtection="1">
      <alignment horizontal="right"/>
    </xf>
    <xf numFmtId="0" fontId="0" fillId="0" borderId="59" xfId="0" applyBorder="1">
      <alignment vertical="center"/>
    </xf>
    <xf numFmtId="0" fontId="55" fillId="0" borderId="0" xfId="19">
      <alignment vertical="center"/>
    </xf>
    <xf numFmtId="0" fontId="0" fillId="0" borderId="0" xfId="0" applyAlignment="1"/>
    <xf numFmtId="0" fontId="55" fillId="0" borderId="44" xfId="19" applyFont="1" applyBorder="1" applyAlignment="1">
      <alignment horizontal="center" vertical="center"/>
    </xf>
    <xf numFmtId="0" fontId="55" fillId="0" borderId="43" xfId="19" applyFont="1" applyBorder="1" applyAlignment="1">
      <alignment horizontal="center" vertical="center"/>
    </xf>
    <xf numFmtId="0" fontId="55" fillId="0" borderId="42" xfId="19" applyFont="1" applyBorder="1" applyAlignment="1">
      <alignment horizontal="center" vertical="center"/>
    </xf>
    <xf numFmtId="0" fontId="55" fillId="0" borderId="34" xfId="19" applyFont="1" applyBorder="1" applyAlignment="1">
      <alignment horizontal="center" vertical="center"/>
    </xf>
    <xf numFmtId="0" fontId="62" fillId="0" borderId="79" xfId="19" applyFont="1" applyFill="1" applyBorder="1" applyAlignment="1">
      <alignment horizontal="center" vertical="center" wrapText="1"/>
    </xf>
    <xf numFmtId="0" fontId="62" fillId="0" borderId="111" xfId="19" applyFont="1" applyFill="1" applyBorder="1" applyAlignment="1">
      <alignment horizontal="center" vertical="center" wrapText="1"/>
    </xf>
    <xf numFmtId="0" fontId="63" fillId="0" borderId="40" xfId="19" applyFont="1" applyFill="1" applyBorder="1" applyAlignment="1">
      <alignment horizontal="center" vertical="center" wrapText="1"/>
    </xf>
    <xf numFmtId="0" fontId="63" fillId="0" borderId="112" xfId="19" applyFont="1" applyFill="1" applyBorder="1" applyAlignment="1">
      <alignment horizontal="center" vertical="center" wrapText="1"/>
    </xf>
    <xf numFmtId="176" fontId="74" fillId="0" borderId="113" xfId="4" applyNumberFormat="1" applyFont="1" applyFill="1" applyBorder="1" applyAlignment="1">
      <alignment horizontal="center"/>
    </xf>
    <xf numFmtId="176" fontId="74" fillId="0" borderId="114" xfId="4" applyNumberFormat="1" applyFont="1" applyFill="1" applyBorder="1" applyAlignment="1">
      <alignment horizontal="center"/>
    </xf>
    <xf numFmtId="176" fontId="74" fillId="0" borderId="28" xfId="4" applyNumberFormat="1" applyFont="1" applyFill="1" applyBorder="1" applyAlignment="1">
      <alignment horizontal="center"/>
    </xf>
    <xf numFmtId="176" fontId="74" fillId="0" borderId="52" xfId="4" applyNumberFormat="1" applyFont="1" applyFill="1" applyBorder="1" applyAlignment="1">
      <alignment horizontal="center"/>
    </xf>
    <xf numFmtId="176" fontId="74" fillId="0" borderId="111" xfId="4" applyNumberFormat="1" applyFont="1" applyFill="1" applyBorder="1" applyAlignment="1">
      <alignment horizontal="center"/>
    </xf>
    <xf numFmtId="176" fontId="74" fillId="0" borderId="115" xfId="4" applyNumberFormat="1" applyFont="1" applyFill="1" applyBorder="1" applyAlignment="1">
      <alignment horizontal="center"/>
    </xf>
    <xf numFmtId="176" fontId="74" fillId="0" borderId="40" xfId="4" applyNumberFormat="1" applyFont="1" applyFill="1" applyBorder="1" applyAlignment="1">
      <alignment horizontal="center"/>
    </xf>
    <xf numFmtId="176" fontId="74" fillId="0" borderId="4" xfId="4" applyNumberFormat="1" applyFont="1" applyFill="1" applyBorder="1" applyAlignment="1">
      <alignment horizontal="center"/>
    </xf>
    <xf numFmtId="176" fontId="74" fillId="0" borderId="8" xfId="4" applyNumberFormat="1" applyFont="1" applyFill="1" applyBorder="1" applyAlignment="1">
      <alignment horizontal="center"/>
    </xf>
    <xf numFmtId="38" fontId="67" fillId="0" borderId="16" xfId="8" applyFont="1"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38" fontId="67" fillId="0" borderId="8" xfId="8" applyFont="1" applyBorder="1" applyAlignment="1">
      <alignment horizontal="center" vertical="center"/>
    </xf>
    <xf numFmtId="38" fontId="67" fillId="0" borderId="9" xfId="8" applyFont="1" applyBorder="1" applyAlignment="1">
      <alignment horizontal="center" vertical="center"/>
    </xf>
    <xf numFmtId="38" fontId="67" fillId="0" borderId="17" xfId="8" applyFont="1" applyBorder="1" applyAlignment="1">
      <alignment horizontal="center" vertical="center"/>
    </xf>
    <xf numFmtId="198" fontId="65" fillId="6" borderId="9" xfId="41" applyNumberFormat="1" applyFont="1" applyFill="1" applyBorder="1" applyAlignment="1">
      <alignment vertical="center"/>
    </xf>
    <xf numFmtId="1" fontId="60" fillId="5" borderId="59" xfId="26" applyNumberFormat="1" applyFont="1" applyFill="1" applyBorder="1" applyAlignment="1" applyProtection="1">
      <alignment horizontal="center"/>
    </xf>
    <xf numFmtId="1" fontId="60" fillId="5" borderId="60" xfId="26" applyNumberFormat="1" applyFont="1" applyFill="1" applyBorder="1" applyAlignment="1" applyProtection="1">
      <alignment horizontal="center"/>
    </xf>
    <xf numFmtId="1" fontId="60" fillId="5" borderId="17" xfId="26" applyNumberFormat="1" applyFont="1" applyFill="1" applyBorder="1" applyAlignment="1" applyProtection="1">
      <alignment horizontal="center"/>
    </xf>
    <xf numFmtId="0" fontId="60" fillId="5" borderId="29" xfId="26" applyFont="1" applyFill="1" applyBorder="1" applyAlignment="1" applyProtection="1">
      <alignment horizontal="center"/>
    </xf>
    <xf numFmtId="0" fontId="60" fillId="0" borderId="47" xfId="26" applyFont="1" applyFill="1" applyBorder="1" applyAlignment="1" applyProtection="1">
      <alignment horizontal="center"/>
    </xf>
    <xf numFmtId="1" fontId="60" fillId="5" borderId="61" xfId="26" applyNumberFormat="1" applyFont="1" applyFill="1" applyBorder="1" applyAlignment="1" applyProtection="1">
      <alignment horizontal="center"/>
    </xf>
    <xf numFmtId="1" fontId="60" fillId="5" borderId="24" xfId="26" applyNumberFormat="1" applyFont="1" applyFill="1" applyBorder="1" applyAlignment="1" applyProtection="1">
      <alignment horizontal="center"/>
    </xf>
    <xf numFmtId="1" fontId="60" fillId="0" borderId="24" xfId="26" applyNumberFormat="1" applyFont="1" applyFill="1" applyBorder="1" applyAlignment="1" applyProtection="1">
      <alignment horizontal="center"/>
    </xf>
    <xf numFmtId="0" fontId="60" fillId="0" borderId="93" xfId="26" applyFont="1" applyFill="1" applyBorder="1" applyAlignment="1" applyProtection="1">
      <alignment horizontal="center"/>
    </xf>
    <xf numFmtId="1" fontId="60" fillId="0" borderId="61" xfId="26" applyNumberFormat="1" applyFont="1" applyFill="1" applyBorder="1" applyAlignment="1" applyProtection="1">
      <alignment horizontal="center"/>
    </xf>
    <xf numFmtId="0" fontId="0" fillId="0" borderId="0" xfId="0">
      <alignment vertical="center"/>
    </xf>
    <xf numFmtId="0" fontId="64" fillId="0" borderId="44" xfId="26" applyFont="1" applyFill="1" applyBorder="1" applyAlignment="1" applyProtection="1">
      <alignment horizontal="center"/>
    </xf>
    <xf numFmtId="176" fontId="0" fillId="0" borderId="40" xfId="0" applyNumberFormat="1" applyBorder="1" applyAlignment="1">
      <alignment horizontal="center" vertical="center"/>
    </xf>
    <xf numFmtId="176" fontId="0" fillId="0" borderId="80" xfId="0" applyNumberFormat="1" applyBorder="1" applyAlignment="1">
      <alignment horizontal="center" vertical="center"/>
    </xf>
    <xf numFmtId="0" fontId="172" fillId="0" borderId="51" xfId="19" applyFont="1" applyBorder="1" applyAlignment="1">
      <alignment horizontal="center" vertical="center"/>
    </xf>
    <xf numFmtId="176" fontId="0" fillId="0" borderId="79" xfId="0" applyNumberFormat="1" applyBorder="1" applyAlignment="1">
      <alignment horizontal="center" vertical="center"/>
    </xf>
    <xf numFmtId="38" fontId="171" fillId="0" borderId="51" xfId="8" applyFont="1" applyFill="1" applyBorder="1" applyAlignment="1">
      <alignment horizontal="center" vertical="center"/>
    </xf>
    <xf numFmtId="0" fontId="55" fillId="0" borderId="116" xfId="19" applyFont="1" applyBorder="1" applyAlignment="1">
      <alignment horizontal="center" vertical="center"/>
    </xf>
    <xf numFmtId="0" fontId="55" fillId="0" borderId="120" xfId="19" applyFont="1" applyBorder="1" applyAlignment="1">
      <alignment horizontal="center" vertical="center"/>
    </xf>
    <xf numFmtId="38" fontId="55" fillId="0" borderId="120" xfId="8" applyFont="1" applyBorder="1" applyAlignment="1">
      <alignment horizontal="center" vertical="center"/>
    </xf>
    <xf numFmtId="176" fontId="169" fillId="0" borderId="121" xfId="19" applyNumberFormat="1" applyFont="1" applyBorder="1" applyAlignment="1">
      <alignment horizontal="center" vertical="center"/>
    </xf>
    <xf numFmtId="176" fontId="169" fillId="0" borderId="112" xfId="19" applyNumberFormat="1" applyFont="1" applyBorder="1" applyAlignment="1">
      <alignment horizontal="center" vertical="center"/>
    </xf>
    <xf numFmtId="176" fontId="169" fillId="0" borderId="115" xfId="19" applyNumberFormat="1" applyFont="1" applyBorder="1" applyAlignment="1">
      <alignment horizontal="center" vertical="center"/>
    </xf>
    <xf numFmtId="38" fontId="171" fillId="0" borderId="51" xfId="8" applyFont="1" applyBorder="1" applyAlignment="1">
      <alignment horizontal="center"/>
    </xf>
    <xf numFmtId="38" fontId="0" fillId="0" borderId="116" xfId="8" applyFont="1" applyBorder="1" applyAlignment="1">
      <alignment horizontal="center" vertical="center"/>
    </xf>
    <xf numFmtId="176" fontId="163" fillId="0" borderId="117" xfId="0" applyNumberFormat="1" applyFont="1" applyBorder="1" applyAlignment="1">
      <alignment horizontal="center"/>
    </xf>
    <xf numFmtId="176" fontId="163" fillId="0" borderId="118" xfId="0" applyNumberFormat="1" applyFont="1" applyBorder="1" applyAlignment="1">
      <alignment horizontal="center"/>
    </xf>
    <xf numFmtId="176" fontId="163" fillId="0" borderId="119" xfId="0" applyNumberFormat="1" applyFont="1" applyBorder="1" applyAlignment="1">
      <alignment horizontal="center"/>
    </xf>
    <xf numFmtId="0" fontId="173" fillId="0" borderId="16" xfId="0" applyFont="1" applyBorder="1">
      <alignment vertical="center"/>
    </xf>
    <xf numFmtId="0" fontId="173" fillId="0" borderId="16" xfId="0" applyFont="1" applyFill="1" applyBorder="1">
      <alignment vertical="center"/>
    </xf>
    <xf numFmtId="0" fontId="173" fillId="2" borderId="16" xfId="0" applyFont="1" applyFill="1" applyBorder="1">
      <alignment vertical="center"/>
    </xf>
    <xf numFmtId="38" fontId="173" fillId="2" borderId="16" xfId="8" applyFont="1" applyFill="1" applyBorder="1">
      <alignment vertical="center"/>
    </xf>
    <xf numFmtId="38" fontId="173" fillId="2" borderId="16" xfId="8" applyFont="1" applyFill="1" applyBorder="1" applyAlignment="1">
      <alignment vertical="center" wrapText="1"/>
    </xf>
    <xf numFmtId="176" fontId="173" fillId="0" borderId="16" xfId="0" applyNumberFormat="1" applyFont="1" applyFill="1" applyBorder="1">
      <alignment vertical="center"/>
    </xf>
    <xf numFmtId="38" fontId="173" fillId="0" borderId="16" xfId="8" applyFont="1" applyFill="1" applyBorder="1">
      <alignment vertical="center"/>
    </xf>
    <xf numFmtId="0" fontId="173" fillId="2" borderId="24" xfId="0" applyFont="1" applyFill="1" applyBorder="1" applyAlignment="1">
      <alignment horizontal="center" vertical="center"/>
    </xf>
    <xf numFmtId="0" fontId="173" fillId="2" borderId="17" xfId="0" applyFont="1" applyFill="1" applyBorder="1" applyAlignment="1">
      <alignment horizontal="right" vertical="center"/>
    </xf>
    <xf numFmtId="0" fontId="173" fillId="2" borderId="17" xfId="0" applyFont="1" applyFill="1" applyBorder="1" applyAlignment="1">
      <alignment horizontal="center" vertical="center"/>
    </xf>
    <xf numFmtId="0" fontId="173" fillId="0" borderId="17" xfId="0" applyFont="1" applyBorder="1" applyAlignment="1">
      <alignment horizontal="center" vertical="center"/>
    </xf>
    <xf numFmtId="0" fontId="173" fillId="2" borderId="22" xfId="0" applyFont="1" applyFill="1" applyBorder="1" applyAlignment="1">
      <alignment horizontal="center" vertical="center"/>
    </xf>
    <xf numFmtId="0" fontId="173" fillId="2" borderId="8" xfId="0" applyFont="1" applyFill="1" applyBorder="1" applyAlignment="1">
      <alignment horizontal="center" vertical="center"/>
    </xf>
    <xf numFmtId="41" fontId="175" fillId="0" borderId="1" xfId="41" applyNumberFormat="1" applyFont="1" applyFill="1" applyBorder="1" applyAlignment="1">
      <alignment horizontal="right" vertical="center"/>
    </xf>
    <xf numFmtId="0" fontId="0" fillId="3" borderId="0" xfId="0" applyFill="1">
      <alignment vertical="center"/>
    </xf>
    <xf numFmtId="0" fontId="173" fillId="2" borderId="61" xfId="0" applyFont="1" applyFill="1" applyBorder="1" applyAlignment="1">
      <alignment horizontal="center" vertical="center"/>
    </xf>
    <xf numFmtId="0" fontId="173" fillId="0" borderId="59" xfId="0" applyFont="1" applyFill="1" applyBorder="1">
      <alignment vertical="center"/>
    </xf>
    <xf numFmtId="0" fontId="173" fillId="0" borderId="59" xfId="0" applyFont="1" applyBorder="1" applyAlignment="1">
      <alignment vertical="center"/>
    </xf>
    <xf numFmtId="0" fontId="173" fillId="0" borderId="59" xfId="0" applyFont="1" applyBorder="1">
      <alignment vertical="center"/>
    </xf>
    <xf numFmtId="0" fontId="173" fillId="2" borderId="47" xfId="0" applyFont="1" applyFill="1" applyBorder="1" applyAlignment="1">
      <alignment horizontal="center" vertical="center"/>
    </xf>
    <xf numFmtId="0" fontId="173" fillId="0" borderId="43" xfId="0" applyFont="1" applyFill="1" applyBorder="1" applyAlignment="1">
      <alignment horizontal="center" vertical="center"/>
    </xf>
    <xf numFmtId="0" fontId="173" fillId="0" borderId="43" xfId="0" applyFont="1" applyBorder="1" applyAlignment="1">
      <alignment horizontal="center" vertical="center"/>
    </xf>
    <xf numFmtId="0" fontId="173" fillId="2" borderId="43" xfId="0" applyFont="1" applyFill="1" applyBorder="1" applyAlignment="1">
      <alignment horizontal="center" vertical="center"/>
    </xf>
    <xf numFmtId="0" fontId="173" fillId="2" borderId="44" xfId="0" applyFont="1" applyFill="1" applyBorder="1" applyAlignment="1">
      <alignment horizontal="center" vertical="center"/>
    </xf>
    <xf numFmtId="183" fontId="173" fillId="0" borderId="59" xfId="10" applyNumberFormat="1" applyFont="1" applyFill="1" applyBorder="1" applyAlignment="1">
      <alignment horizontal="right" shrinkToFit="1"/>
    </xf>
    <xf numFmtId="3" fontId="176" fillId="0" borderId="0" xfId="0" applyNumberFormat="1" applyFont="1">
      <alignment vertical="center"/>
    </xf>
    <xf numFmtId="3" fontId="173" fillId="0" borderId="16" xfId="0" applyNumberFormat="1" applyFont="1" applyFill="1" applyBorder="1" applyAlignment="1"/>
    <xf numFmtId="3" fontId="173" fillId="0" borderId="16" xfId="0" applyNumberFormat="1" applyFont="1" applyBorder="1">
      <alignment vertical="center"/>
    </xf>
    <xf numFmtId="0" fontId="173" fillId="2" borderId="16" xfId="0" applyFont="1" applyFill="1" applyBorder="1" applyAlignment="1">
      <alignment vertical="center" wrapText="1"/>
    </xf>
    <xf numFmtId="3" fontId="173" fillId="0" borderId="8" xfId="0" applyNumberFormat="1" applyFont="1" applyFill="1" applyBorder="1" applyAlignment="1"/>
    <xf numFmtId="3" fontId="173" fillId="0" borderId="8" xfId="0" applyNumberFormat="1" applyFont="1" applyBorder="1">
      <alignment vertical="center"/>
    </xf>
    <xf numFmtId="3" fontId="177" fillId="3" borderId="0" xfId="0" applyNumberFormat="1" applyFont="1" applyFill="1" applyAlignment="1">
      <alignment horizontal="right" vertical="center"/>
    </xf>
    <xf numFmtId="0" fontId="177" fillId="3" borderId="0" xfId="0" applyFont="1" applyFill="1" applyAlignment="1">
      <alignment horizontal="right" vertical="center"/>
    </xf>
    <xf numFmtId="0" fontId="14" fillId="0" borderId="23" xfId="20" applyFont="1" applyFill="1" applyBorder="1" applyAlignment="1" applyProtection="1"/>
    <xf numFmtId="0" fontId="14" fillId="0" borderId="61" xfId="20" applyFont="1" applyFill="1" applyBorder="1" applyAlignment="1" applyProtection="1">
      <alignment horizontal="left"/>
    </xf>
    <xf numFmtId="0" fontId="14" fillId="0" borderId="23" xfId="20" applyFont="1" applyFill="1" applyBorder="1" applyAlignment="1" applyProtection="1">
      <alignment horizontal="left"/>
    </xf>
    <xf numFmtId="0" fontId="14" fillId="0" borderId="24" xfId="20" applyFont="1" applyFill="1" applyBorder="1" applyAlignment="1" applyProtection="1"/>
    <xf numFmtId="0" fontId="14" fillId="0" borderId="24" xfId="20" applyFont="1" applyFill="1" applyBorder="1" applyAlignment="1" applyProtection="1">
      <alignment horizontal="left"/>
    </xf>
    <xf numFmtId="0" fontId="14" fillId="0" borderId="17" xfId="20" applyFont="1" applyFill="1" applyBorder="1" applyAlignment="1">
      <alignment horizontal="center" vertical="center"/>
    </xf>
    <xf numFmtId="0" fontId="14" fillId="0" borderId="22" xfId="20" applyFont="1" applyFill="1" applyBorder="1" applyAlignment="1" applyProtection="1"/>
    <xf numFmtId="0" fontId="14" fillId="0" borderId="22" xfId="20" applyFont="1" applyFill="1" applyBorder="1" applyAlignment="1" applyProtection="1">
      <alignment horizontal="left"/>
    </xf>
    <xf numFmtId="0" fontId="14" fillId="0" borderId="9" xfId="20" applyFont="1" applyFill="1" applyBorder="1" applyAlignment="1">
      <alignment horizontal="center" vertical="center"/>
    </xf>
    <xf numFmtId="4" fontId="60" fillId="0" borderId="17" xfId="26" applyNumberFormat="1" applyFont="1" applyFill="1" applyBorder="1" applyAlignment="1" applyProtection="1">
      <alignment horizontal="center" vertical="center"/>
      <protection locked="0"/>
    </xf>
    <xf numFmtId="4" fontId="60" fillId="0" borderId="37" xfId="26" applyNumberFormat="1" applyFont="1" applyFill="1" applyBorder="1" applyAlignment="1" applyProtection="1">
      <alignment horizontal="center" vertical="center"/>
      <protection locked="0"/>
    </xf>
    <xf numFmtId="0" fontId="60" fillId="0" borderId="16" xfId="26" applyFont="1" applyFill="1" applyBorder="1" applyAlignment="1" applyProtection="1">
      <alignment horizontal="center"/>
    </xf>
    <xf numFmtId="0" fontId="60" fillId="0" borderId="17" xfId="26" applyFont="1" applyFill="1" applyBorder="1" applyAlignment="1" applyProtection="1">
      <alignment horizontal="center"/>
    </xf>
    <xf numFmtId="3" fontId="178" fillId="0" borderId="0" xfId="0" applyNumberFormat="1" applyFont="1">
      <alignment vertical="center"/>
    </xf>
    <xf numFmtId="38" fontId="44" fillId="0" borderId="57" xfId="37" applyFont="1" applyBorder="1" applyAlignment="1"/>
    <xf numFmtId="38" fontId="44" fillId="0" borderId="17" xfId="37" applyFont="1" applyBorder="1" applyAlignment="1">
      <alignment horizontal="right"/>
    </xf>
    <xf numFmtId="176" fontId="19" fillId="0" borderId="59"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0" borderId="16" xfId="0" applyNumberFormat="1" applyFont="1" applyFill="1" applyBorder="1" applyAlignment="1">
      <alignment horizontal="center" vertical="center"/>
    </xf>
    <xf numFmtId="176" fontId="19" fillId="0" borderId="16" xfId="0" applyNumberFormat="1" applyFont="1" applyBorder="1" applyAlignment="1">
      <alignment horizontal="center" vertical="center" wrapText="1"/>
    </xf>
    <xf numFmtId="0" fontId="179" fillId="0" borderId="24" xfId="0" applyFont="1" applyFill="1" applyBorder="1" applyAlignment="1">
      <alignment horizontal="center" vertical="center"/>
    </xf>
    <xf numFmtId="38" fontId="19" fillId="0" borderId="59" xfId="8" applyFont="1" applyBorder="1">
      <alignment vertical="center"/>
    </xf>
    <xf numFmtId="38" fontId="19" fillId="0" borderId="16" xfId="8" applyFont="1" applyBorder="1">
      <alignment vertical="center"/>
    </xf>
    <xf numFmtId="38" fontId="19" fillId="0" borderId="16" xfId="8" applyFont="1" applyFill="1" applyBorder="1">
      <alignment vertical="center"/>
    </xf>
    <xf numFmtId="38" fontId="19" fillId="0" borderId="16" xfId="8" applyFont="1" applyBorder="1" applyAlignment="1">
      <alignment horizontal="right" vertical="center" wrapText="1"/>
    </xf>
    <xf numFmtId="38" fontId="19" fillId="0" borderId="43" xfId="8" applyFont="1" applyBorder="1" applyAlignment="1">
      <alignment horizontal="right" vertical="center" wrapText="1"/>
    </xf>
    <xf numFmtId="0" fontId="19" fillId="0" borderId="36" xfId="0" applyFont="1" applyBorder="1" applyAlignment="1">
      <alignment horizontal="center" vertical="center" wrapText="1"/>
    </xf>
    <xf numFmtId="0" fontId="11" fillId="0" borderId="47" xfId="0" applyFont="1" applyBorder="1" applyAlignment="1">
      <alignment horizontal="center" vertical="center"/>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44" fillId="0" borderId="35" xfId="0" applyFont="1" applyFill="1" applyBorder="1" applyAlignment="1">
      <alignment horizontal="center" vertical="center"/>
    </xf>
    <xf numFmtId="0" fontId="44" fillId="0" borderId="37" xfId="0" applyFont="1" applyFill="1" applyBorder="1" applyAlignment="1">
      <alignment horizontal="center" vertical="center"/>
    </xf>
    <xf numFmtId="0" fontId="0" fillId="0" borderId="18" xfId="0" applyBorder="1" applyAlignment="1">
      <alignment horizontal="center" vertical="center"/>
    </xf>
    <xf numFmtId="0" fontId="14" fillId="0" borderId="0" xfId="20" applyFill="1"/>
    <xf numFmtId="3" fontId="60" fillId="0" borderId="57" xfId="26" applyNumberFormat="1" applyFont="1" applyFill="1" applyBorder="1" applyAlignment="1" applyProtection="1">
      <alignment horizontal="center" vertical="center"/>
      <protection locked="0"/>
    </xf>
    <xf numFmtId="3" fontId="60" fillId="0" borderId="59" xfId="26" applyNumberFormat="1" applyFont="1" applyFill="1" applyBorder="1" applyAlignment="1" applyProtection="1">
      <alignment horizontal="center" vertical="center"/>
      <protection locked="0"/>
    </xf>
    <xf numFmtId="3" fontId="60" fillId="0" borderId="28" xfId="26" applyNumberFormat="1" applyFont="1" applyFill="1" applyBorder="1" applyAlignment="1" applyProtection="1">
      <alignment horizontal="center" vertical="center"/>
      <protection locked="0"/>
    </xf>
    <xf numFmtId="3" fontId="60" fillId="0" borderId="60" xfId="26" applyNumberFormat="1" applyFont="1" applyFill="1" applyBorder="1" applyAlignment="1" applyProtection="1">
      <alignment horizontal="center" vertical="center"/>
      <protection locked="0"/>
    </xf>
    <xf numFmtId="3" fontId="60" fillId="0" borderId="15" xfId="26" applyNumberFormat="1" applyFont="1" applyFill="1" applyBorder="1" applyAlignment="1" applyProtection="1">
      <alignment horizontal="center" vertical="center"/>
      <protection locked="0"/>
    </xf>
    <xf numFmtId="3" fontId="60" fillId="0" borderId="16" xfId="26" applyNumberFormat="1" applyFont="1" applyFill="1" applyBorder="1" applyAlignment="1" applyProtection="1">
      <alignment horizontal="center" vertical="center"/>
      <protection locked="0"/>
    </xf>
    <xf numFmtId="3" fontId="60" fillId="0" borderId="36" xfId="26" applyNumberFormat="1" applyFont="1" applyFill="1" applyBorder="1" applyAlignment="1" applyProtection="1">
      <alignment horizontal="center" vertical="center"/>
      <protection locked="0"/>
    </xf>
    <xf numFmtId="3" fontId="180" fillId="0" borderId="47" xfId="26" applyNumberFormat="1" applyFont="1" applyFill="1" applyBorder="1" applyAlignment="1" applyProtection="1">
      <alignment horizontal="center" vertical="center"/>
      <protection locked="0"/>
    </xf>
    <xf numFmtId="3" fontId="180" fillId="0" borderId="44" xfId="26" applyNumberFormat="1" applyFont="1" applyFill="1" applyBorder="1" applyAlignment="1" applyProtection="1">
      <alignment horizontal="center" vertical="center"/>
      <protection locked="0"/>
    </xf>
    <xf numFmtId="3" fontId="60" fillId="0" borderId="62" xfId="26" applyNumberFormat="1" applyFont="1" applyFill="1" applyBorder="1" applyAlignment="1" applyProtection="1">
      <alignment horizontal="center" vertical="center"/>
      <protection locked="0"/>
    </xf>
    <xf numFmtId="3" fontId="60" fillId="0" borderId="17" xfId="26" applyNumberFormat="1" applyFont="1" applyFill="1" applyBorder="1" applyAlignment="1" applyProtection="1">
      <alignment horizontal="center" vertical="center"/>
      <protection locked="0"/>
    </xf>
    <xf numFmtId="3" fontId="60" fillId="0" borderId="122" xfId="26" applyNumberFormat="1" applyFont="1" applyFill="1" applyBorder="1" applyAlignment="1" applyProtection="1">
      <alignment horizontal="right"/>
      <protection locked="0"/>
    </xf>
    <xf numFmtId="3" fontId="60" fillId="0" borderId="83" xfId="26" applyNumberFormat="1" applyFont="1" applyFill="1" applyBorder="1" applyAlignment="1" applyProtection="1">
      <alignment horizontal="right"/>
      <protection locked="0"/>
    </xf>
    <xf numFmtId="3" fontId="60" fillId="0" borderId="123" xfId="26" applyNumberFormat="1" applyFont="1" applyFill="1" applyBorder="1" applyAlignment="1" applyProtection="1">
      <alignment horizontal="right"/>
      <protection locked="0"/>
    </xf>
    <xf numFmtId="3" fontId="180" fillId="0" borderId="16" xfId="26" applyNumberFormat="1" applyFont="1" applyFill="1" applyBorder="1" applyAlignment="1" applyProtection="1">
      <alignment horizontal="center" vertical="center"/>
      <protection locked="0"/>
    </xf>
    <xf numFmtId="3" fontId="60" fillId="0" borderId="124" xfId="26" applyNumberFormat="1" applyFont="1" applyFill="1" applyBorder="1" applyAlignment="1" applyProtection="1">
      <alignment horizontal="right"/>
      <protection locked="0"/>
    </xf>
    <xf numFmtId="0" fontId="0" fillId="0" borderId="0" xfId="0">
      <alignment vertical="center"/>
    </xf>
    <xf numFmtId="0" fontId="16" fillId="0" borderId="34"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6"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40" xfId="0" applyFill="1" applyBorder="1" applyAlignment="1">
      <alignment horizontal="center" vertical="center"/>
    </xf>
    <xf numFmtId="0" fontId="0" fillId="0" borderId="9" xfId="0" applyFill="1" applyBorder="1" applyAlignment="1">
      <alignment horizontal="center" vertical="center"/>
    </xf>
    <xf numFmtId="0" fontId="0" fillId="7" borderId="42" xfId="0" applyFill="1" applyBorder="1" applyAlignment="1">
      <alignment horizontal="center" vertical="center"/>
    </xf>
    <xf numFmtId="0" fontId="0" fillId="7" borderId="43" xfId="0" applyFill="1" applyBorder="1" applyAlignment="1">
      <alignment horizontal="center" vertical="center"/>
    </xf>
    <xf numFmtId="185" fontId="43" fillId="0" borderId="2" xfId="7" applyNumberFormat="1" applyFont="1" applyFill="1" applyBorder="1" applyAlignment="1">
      <alignment horizontal="center"/>
    </xf>
    <xf numFmtId="1" fontId="0" fillId="0" borderId="26" xfId="0" applyNumberFormat="1" applyFill="1" applyBorder="1" applyAlignment="1">
      <alignment horizontal="center" vertical="center"/>
    </xf>
    <xf numFmtId="0" fontId="0" fillId="0" borderId="5" xfId="0" applyFill="1" applyBorder="1" applyAlignment="1">
      <alignment horizontal="center" vertical="center"/>
    </xf>
    <xf numFmtId="0" fontId="25" fillId="0" borderId="125" xfId="0" applyFont="1" applyBorder="1" applyAlignment="1">
      <alignment horizontal="center" vertical="center"/>
    </xf>
    <xf numFmtId="0" fontId="0" fillId="0" borderId="127" xfId="0" applyFill="1" applyBorder="1">
      <alignment vertical="center"/>
    </xf>
    <xf numFmtId="0" fontId="0" fillId="0" borderId="128" xfId="0" applyFill="1" applyBorder="1">
      <alignment vertical="center"/>
    </xf>
    <xf numFmtId="3" fontId="0" fillId="0" borderId="128" xfId="0" applyNumberFormat="1" applyFill="1" applyBorder="1">
      <alignment vertical="center"/>
    </xf>
    <xf numFmtId="3" fontId="0" fillId="0" borderId="126" xfId="0" applyNumberFormat="1" applyFill="1" applyBorder="1">
      <alignment vertical="center"/>
    </xf>
    <xf numFmtId="182" fontId="0" fillId="0" borderId="17" xfId="0" applyNumberFormat="1" applyFill="1" applyBorder="1">
      <alignment vertical="center"/>
    </xf>
    <xf numFmtId="3" fontId="0" fillId="0" borderId="17" xfId="0" applyNumberFormat="1" applyFill="1" applyBorder="1">
      <alignment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24" xfId="0" applyFill="1" applyBorder="1" applyAlignment="1">
      <alignment horizontal="center" vertical="center"/>
    </xf>
    <xf numFmtId="0" fontId="22" fillId="0" borderId="0" xfId="0" applyFont="1" applyFill="1" applyBorder="1" applyAlignment="1">
      <alignment horizontal="center" vertical="center"/>
    </xf>
    <xf numFmtId="176" fontId="0" fillId="0" borderId="17" xfId="0" applyNumberFormat="1"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2" borderId="4" xfId="0" applyFill="1" applyBorder="1" applyAlignment="1">
      <alignment horizontal="center" vertical="center"/>
    </xf>
    <xf numFmtId="0" fontId="5" fillId="2" borderId="4" xfId="0" applyFont="1" applyFill="1" applyBorder="1" applyAlignment="1">
      <alignment horizontal="center" vertical="center"/>
    </xf>
    <xf numFmtId="0" fontId="0" fillId="0" borderId="0" xfId="0">
      <alignment vertical="center"/>
    </xf>
    <xf numFmtId="0" fontId="61" fillId="0" borderId="46" xfId="26" applyFont="1" applyFill="1" applyBorder="1" applyAlignment="1" applyProtection="1">
      <alignment horizontal="left"/>
    </xf>
    <xf numFmtId="0" fontId="61" fillId="0" borderId="90" xfId="26" applyFont="1" applyFill="1" applyBorder="1" applyAlignment="1" applyProtection="1">
      <alignment horizontal="left"/>
    </xf>
    <xf numFmtId="0" fontId="86" fillId="2" borderId="16"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0" fillId="0" borderId="42" xfId="0" applyBorder="1" applyAlignment="1">
      <alignment horizontal="center" vertical="center" textRotation="255" wrapText="1"/>
    </xf>
    <xf numFmtId="0" fontId="0" fillId="0" borderId="47" xfId="0" applyBorder="1" applyAlignment="1">
      <alignment horizontal="center" vertical="center" textRotation="255" wrapText="1"/>
    </xf>
    <xf numFmtId="0" fontId="23" fillId="0" borderId="43" xfId="0" applyFont="1" applyBorder="1" applyAlignment="1">
      <alignment horizontal="center" vertical="center" textRotation="255" wrapText="1"/>
    </xf>
    <xf numFmtId="0" fontId="125" fillId="0" borderId="43" xfId="0" applyFont="1" applyBorder="1" applyAlignment="1">
      <alignment horizontal="center" vertical="center" textRotation="255" wrapText="1"/>
    </xf>
    <xf numFmtId="0" fontId="125" fillId="0" borderId="44" xfId="0" applyFont="1" applyBorder="1" applyAlignment="1">
      <alignment horizontal="center" vertical="center" textRotation="255" wrapText="1"/>
    </xf>
    <xf numFmtId="0" fontId="0" fillId="0" borderId="27" xfId="0" applyFill="1" applyBorder="1" applyAlignment="1">
      <alignment horizontal="left"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xf>
    <xf numFmtId="1" fontId="0" fillId="2" borderId="127" xfId="0" applyNumberFormat="1" applyFill="1" applyBorder="1">
      <alignment vertical="center"/>
    </xf>
    <xf numFmtId="1" fontId="0" fillId="2" borderId="128" xfId="0" applyNumberFormat="1" applyFill="1" applyBorder="1">
      <alignment vertical="center"/>
    </xf>
    <xf numFmtId="0" fontId="3" fillId="2" borderId="128" xfId="2" applyFont="1" applyFill="1" applyBorder="1">
      <alignment vertical="center"/>
    </xf>
    <xf numFmtId="0" fontId="13" fillId="0" borderId="128" xfId="0" applyFont="1" applyBorder="1">
      <alignment vertical="center"/>
    </xf>
    <xf numFmtId="176" fontId="13" fillId="0" borderId="60" xfId="0" applyNumberFormat="1" applyFont="1" applyBorder="1">
      <alignment vertical="center"/>
    </xf>
    <xf numFmtId="0" fontId="0" fillId="2" borderId="22" xfId="0" applyFont="1" applyFill="1" applyBorder="1">
      <alignment vertical="center"/>
    </xf>
    <xf numFmtId="0" fontId="0" fillId="0" borderId="0" xfId="0">
      <alignment vertical="center"/>
    </xf>
    <xf numFmtId="0" fontId="14" fillId="0" borderId="25" xfId="19" applyFont="1" applyFill="1" applyBorder="1" applyAlignment="1">
      <alignment horizontal="center" vertical="center"/>
    </xf>
    <xf numFmtId="0" fontId="14" fillId="0" borderId="51" xfId="19" applyFont="1" applyFill="1" applyBorder="1" applyAlignment="1">
      <alignment horizontal="center" vertical="center"/>
    </xf>
    <xf numFmtId="0" fontId="17" fillId="0" borderId="43" xfId="6" applyNumberFormat="1" applyFont="1" applyFill="1" applyBorder="1" applyAlignment="1">
      <alignment horizontal="center" vertical="center" wrapText="1"/>
    </xf>
    <xf numFmtId="0" fontId="60" fillId="0" borderId="42" xfId="6" applyFont="1" applyFill="1" applyBorder="1" applyAlignment="1">
      <alignment horizontal="center" vertical="center" wrapText="1"/>
    </xf>
    <xf numFmtId="0" fontId="21" fillId="0" borderId="44" xfId="6" applyNumberFormat="1" applyFont="1" applyFill="1" applyBorder="1" applyAlignment="1">
      <alignment horizontal="center" vertical="center" wrapText="1"/>
    </xf>
    <xf numFmtId="0" fontId="15" fillId="0" borderId="34" xfId="6" applyFont="1" applyFill="1" applyBorder="1" applyAlignment="1">
      <alignment horizontal="center" vertical="center" wrapText="1"/>
    </xf>
    <xf numFmtId="0" fontId="25" fillId="0" borderId="24" xfId="0" applyFont="1" applyBorder="1" applyAlignment="1">
      <alignment horizontal="right" vertical="center"/>
    </xf>
    <xf numFmtId="0" fontId="26" fillId="0" borderId="126" xfId="0" applyFont="1" applyBorder="1" applyAlignment="1">
      <alignment horizontal="right" vertical="center"/>
    </xf>
    <xf numFmtId="0" fontId="25" fillId="0" borderId="9" xfId="0" applyFont="1" applyBorder="1" applyAlignment="1">
      <alignment horizontal="right" vertical="center"/>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81" fillId="2" borderId="24" xfId="0" applyFont="1" applyFill="1" applyBorder="1" applyAlignment="1">
      <alignment horizontal="center" vertical="center"/>
    </xf>
    <xf numFmtId="0" fontId="173" fillId="0" borderId="16" xfId="0" applyFont="1" applyBorder="1" applyAlignment="1">
      <alignment horizontal="center" vertical="center"/>
    </xf>
    <xf numFmtId="0" fontId="174" fillId="2" borderId="60" xfId="0" applyFont="1" applyFill="1" applyBorder="1" applyAlignment="1">
      <alignment horizontal="right" vertical="center"/>
    </xf>
    <xf numFmtId="0" fontId="12"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45"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33" fillId="2" borderId="7" xfId="0" applyFont="1" applyFill="1" applyBorder="1" applyAlignment="1">
      <alignment horizontal="center" vertical="center"/>
    </xf>
    <xf numFmtId="1" fontId="114" fillId="0" borderId="127" xfId="27" applyNumberFormat="1" applyFont="1" applyFill="1" applyBorder="1" applyAlignment="1" applyProtection="1">
      <alignment horizontal="center" vertical="center"/>
      <protection hidden="1"/>
    </xf>
    <xf numFmtId="1" fontId="114" fillId="0" borderId="23" xfId="27" applyNumberFormat="1" applyFont="1" applyFill="1" applyBorder="1" applyAlignment="1" applyProtection="1">
      <alignment horizontal="center" vertical="center"/>
      <protection hidden="1"/>
    </xf>
    <xf numFmtId="38" fontId="76" fillId="0" borderId="5" xfId="8" applyFont="1" applyBorder="1" applyAlignment="1">
      <alignment horizontal="center"/>
    </xf>
    <xf numFmtId="0" fontId="0" fillId="0" borderId="0" xfId="0">
      <alignment vertical="center"/>
    </xf>
    <xf numFmtId="0" fontId="24" fillId="0" borderId="44" xfId="38" applyFont="1" applyFill="1" applyBorder="1" applyAlignment="1">
      <alignment horizontal="center" vertical="center" wrapText="1"/>
    </xf>
    <xf numFmtId="0" fontId="44" fillId="0" borderId="24"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24" xfId="0" applyFont="1" applyBorder="1" applyAlignment="1">
      <alignment horizontal="center" vertical="center"/>
    </xf>
    <xf numFmtId="0" fontId="64" fillId="0" borderId="43" xfId="26" applyFont="1" applyFill="1" applyBorder="1" applyAlignment="1" applyProtection="1">
      <alignment horizontal="center"/>
    </xf>
    <xf numFmtId="0" fontId="27" fillId="2" borderId="4" xfId="0" applyFont="1" applyFill="1" applyBorder="1" applyAlignment="1">
      <alignment horizontal="center" vertical="center" wrapText="1"/>
    </xf>
    <xf numFmtId="0" fontId="54" fillId="0" borderId="0" xfId="16" applyFill="1" applyAlignment="1">
      <alignment horizontal="left"/>
    </xf>
    <xf numFmtId="41" fontId="40" fillId="0" borderId="24" xfId="39" applyNumberFormat="1" applyFont="1" applyFill="1" applyBorder="1" applyAlignment="1">
      <alignment horizontal="center" vertical="center"/>
    </xf>
    <xf numFmtId="41" fontId="40" fillId="0" borderId="16" xfId="39" applyNumberFormat="1" applyFont="1" applyFill="1" applyBorder="1" applyAlignment="1">
      <alignment horizontal="center" vertical="center"/>
    </xf>
    <xf numFmtId="41" fontId="40" fillId="0" borderId="17" xfId="39" applyNumberFormat="1" applyFont="1" applyFill="1" applyBorder="1" applyAlignment="1">
      <alignment horizontal="center" vertical="center"/>
    </xf>
    <xf numFmtId="41" fontId="40" fillId="0" borderId="22" xfId="39" applyNumberFormat="1" applyFont="1" applyFill="1" applyBorder="1" applyAlignment="1">
      <alignment horizontal="center" vertical="center"/>
    </xf>
    <xf numFmtId="41" fontId="40" fillId="0" borderId="8" xfId="39" applyNumberFormat="1" applyFont="1" applyFill="1" applyBorder="1" applyAlignment="1">
      <alignment horizontal="center" vertical="center"/>
    </xf>
    <xf numFmtId="41" fontId="40" fillId="0" borderId="9" xfId="39" applyNumberFormat="1" applyFont="1" applyFill="1" applyBorder="1" applyAlignment="1">
      <alignment horizontal="center" vertical="center"/>
    </xf>
    <xf numFmtId="41" fontId="3" fillId="0" borderId="24" xfId="14" applyNumberFormat="1" applyFont="1" applyFill="1" applyBorder="1" applyAlignment="1">
      <alignment horizontal="center" vertical="center"/>
    </xf>
    <xf numFmtId="41" fontId="3" fillId="0" borderId="16" xfId="14" applyNumberFormat="1" applyFont="1" applyFill="1" applyBorder="1" applyAlignment="1">
      <alignment horizontal="center" vertical="center"/>
    </xf>
    <xf numFmtId="41" fontId="3" fillId="0" borderId="17" xfId="14" applyNumberFormat="1" applyFont="1" applyFill="1" applyBorder="1" applyAlignment="1">
      <alignment horizontal="center" vertical="center"/>
    </xf>
    <xf numFmtId="0" fontId="30" fillId="0" borderId="1" xfId="39" applyBorder="1" applyAlignment="1">
      <alignment horizontal="center"/>
    </xf>
    <xf numFmtId="0" fontId="162" fillId="0" borderId="38" xfId="39" applyFont="1" applyBorder="1" applyAlignment="1">
      <alignment horizontal="center"/>
    </xf>
    <xf numFmtId="0" fontId="162" fillId="0" borderId="46" xfId="39" applyFont="1" applyBorder="1" applyAlignment="1">
      <alignment horizontal="center"/>
    </xf>
    <xf numFmtId="0" fontId="162" fillId="0" borderId="39" xfId="39" applyFont="1" applyBorder="1" applyAlignment="1">
      <alignment horizontal="center"/>
    </xf>
    <xf numFmtId="41" fontId="3" fillId="0" borderId="23" xfId="14" applyNumberFormat="1" applyFont="1" applyFill="1" applyBorder="1" applyAlignment="1">
      <alignment horizontal="center" vertical="center"/>
    </xf>
    <xf numFmtId="41" fontId="3" fillId="0" borderId="4" xfId="14" applyNumberFormat="1" applyFont="1" applyFill="1" applyBorder="1" applyAlignment="1">
      <alignment horizontal="center" vertical="center"/>
    </xf>
    <xf numFmtId="41" fontId="3" fillId="0" borderId="5" xfId="14" applyNumberFormat="1" applyFont="1" applyFill="1" applyBorder="1" applyAlignment="1">
      <alignment horizontal="center" vertical="center"/>
    </xf>
    <xf numFmtId="0" fontId="61" fillId="0" borderId="0" xfId="26" applyFont="1" applyFill="1" applyBorder="1" applyAlignment="1" applyProtection="1">
      <alignment horizontal="center"/>
    </xf>
    <xf numFmtId="0" fontId="60" fillId="0" borderId="0" xfId="26" applyFont="1" applyFill="1" applyBorder="1" applyAlignment="1" applyProtection="1">
      <alignment horizontal="center"/>
    </xf>
    <xf numFmtId="0" fontId="64" fillId="0" borderId="55" xfId="19" applyFont="1" applyBorder="1" applyAlignment="1">
      <alignment horizontal="center" vertical="center"/>
    </xf>
    <xf numFmtId="0" fontId="64" fillId="0" borderId="63" xfId="19" applyFont="1" applyBorder="1" applyAlignment="1">
      <alignment horizontal="center" vertical="center"/>
    </xf>
    <xf numFmtId="0" fontId="55" fillId="0" borderId="0" xfId="19" applyBorder="1" applyAlignment="1">
      <alignment horizontal="center" vertical="center"/>
    </xf>
    <xf numFmtId="0" fontId="0" fillId="0" borderId="0" xfId="0">
      <alignment vertical="center"/>
    </xf>
    <xf numFmtId="0" fontId="80" fillId="0" borderId="51" xfId="0" applyFont="1" applyBorder="1" applyAlignment="1">
      <alignment horizontal="center" vertical="center" wrapText="1"/>
    </xf>
    <xf numFmtId="0" fontId="16" fillId="0" borderId="4" xfId="4" applyFont="1" applyBorder="1" applyAlignment="1">
      <alignment horizontal="center" vertical="center" wrapText="1"/>
    </xf>
    <xf numFmtId="0" fontId="16" fillId="0" borderId="5" xfId="4" applyFont="1" applyBorder="1" applyAlignment="1">
      <alignment horizontal="center" vertical="center" wrapText="1"/>
    </xf>
    <xf numFmtId="0" fontId="14" fillId="0" borderId="51" xfId="4" applyFont="1" applyFill="1" applyBorder="1" applyAlignment="1">
      <alignment horizontal="center" vertical="center" wrapText="1"/>
    </xf>
    <xf numFmtId="0" fontId="48" fillId="0" borderId="0" xfId="0" applyFont="1" applyBorder="1" applyAlignment="1">
      <alignment horizontal="left" vertical="center" wrapText="1"/>
    </xf>
    <xf numFmtId="0" fontId="155" fillId="0" borderId="1" xfId="0" applyFont="1" applyBorder="1" applyAlignment="1">
      <alignment horizontal="center" vertical="center"/>
    </xf>
    <xf numFmtId="0" fontId="97" fillId="0" borderId="0" xfId="0" applyFont="1" applyAlignment="1">
      <alignment horizontal="left" vertical="center" wrapText="1"/>
    </xf>
    <xf numFmtId="0" fontId="27" fillId="2" borderId="0" xfId="0" applyFont="1" applyFill="1" applyBorder="1" applyAlignment="1">
      <alignment horizontal="center" vertical="center"/>
    </xf>
    <xf numFmtId="0" fontId="27" fillId="0" borderId="16" xfId="0" applyFont="1" applyBorder="1" applyAlignment="1">
      <alignment horizontal="center" vertical="center"/>
    </xf>
    <xf numFmtId="0" fontId="28" fillId="0" borderId="16" xfId="0" applyFont="1" applyBorder="1" applyAlignment="1">
      <alignment horizontal="center" vertical="center" wrapText="1"/>
    </xf>
    <xf numFmtId="0" fontId="27" fillId="0" borderId="16" xfId="0" applyFont="1" applyBorder="1" applyAlignment="1">
      <alignment horizontal="center" vertical="center" wrapText="1"/>
    </xf>
    <xf numFmtId="0" fontId="103" fillId="2" borderId="0"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107" fillId="2" borderId="35" xfId="0" applyFont="1" applyFill="1" applyBorder="1" applyAlignment="1">
      <alignment horizontal="center" vertical="center"/>
    </xf>
    <xf numFmtId="0" fontId="107" fillId="2" borderId="81" xfId="0" applyFont="1" applyFill="1" applyBorder="1" applyAlignment="1">
      <alignment horizontal="center" vertical="center"/>
    </xf>
    <xf numFmtId="0" fontId="107" fillId="2" borderId="78" xfId="0" applyFont="1" applyFill="1" applyBorder="1" applyAlignment="1">
      <alignment horizontal="center" vertical="center"/>
    </xf>
    <xf numFmtId="0" fontId="161" fillId="0" borderId="1" xfId="36" applyFont="1" applyFill="1" applyBorder="1" applyAlignment="1">
      <alignment horizontal="center" vertical="top" wrapText="1"/>
    </xf>
    <xf numFmtId="0" fontId="157" fillId="0" borderId="1" xfId="36" applyFont="1" applyFill="1" applyBorder="1" applyAlignment="1">
      <alignment horizontal="center" vertical="top" wrapText="1"/>
    </xf>
    <xf numFmtId="0" fontId="0" fillId="0" borderId="1" xfId="0" applyBorder="1" applyAlignment="1">
      <alignment horizontal="center" vertical="center"/>
    </xf>
    <xf numFmtId="0" fontId="86" fillId="2" borderId="0" xfId="0" applyFont="1" applyFill="1" applyAlignment="1">
      <alignment horizontal="center" vertical="center"/>
    </xf>
    <xf numFmtId="0" fontId="85" fillId="2" borderId="0" xfId="0" applyFont="1" applyFill="1" applyAlignment="1">
      <alignment horizontal="center" vertical="center"/>
    </xf>
    <xf numFmtId="0" fontId="86" fillId="2" borderId="0" xfId="0" applyFont="1" applyFill="1" applyBorder="1" applyAlignment="1">
      <alignment horizontal="right" vertical="center"/>
    </xf>
    <xf numFmtId="0" fontId="85" fillId="2" borderId="0" xfId="0" applyFont="1" applyFill="1" applyBorder="1" applyAlignment="1">
      <alignment horizontal="right" vertical="center"/>
    </xf>
    <xf numFmtId="0" fontId="85" fillId="2" borderId="0" xfId="0" applyFont="1" applyFill="1" applyBorder="1" applyAlignment="1">
      <alignment horizontal="center" vertical="center"/>
    </xf>
    <xf numFmtId="0" fontId="87" fillId="2" borderId="15" xfId="0" applyFont="1" applyFill="1" applyBorder="1" applyAlignment="1">
      <alignment vertical="center" wrapText="1"/>
    </xf>
    <xf numFmtId="0" fontId="87" fillId="2" borderId="16" xfId="0" applyFont="1" applyFill="1" applyBorder="1" applyAlignment="1">
      <alignment vertical="center" wrapText="1"/>
    </xf>
    <xf numFmtId="0" fontId="86" fillId="2" borderId="16" xfId="0" applyFont="1" applyFill="1" applyBorder="1" applyAlignment="1">
      <alignment horizontal="center" vertical="center" wrapText="1"/>
    </xf>
    <xf numFmtId="0" fontId="85" fillId="2" borderId="16" xfId="0" applyFont="1" applyFill="1" applyBorder="1" applyAlignment="1">
      <alignment horizontal="center" vertical="center" wrapText="1"/>
    </xf>
    <xf numFmtId="0" fontId="0" fillId="0" borderId="5" xfId="19" applyFont="1" applyBorder="1" applyAlignment="1">
      <alignment horizontal="center" vertical="center" wrapText="1"/>
    </xf>
    <xf numFmtId="0" fontId="0" fillId="0" borderId="9" xfId="19" applyFont="1" applyBorder="1" applyAlignment="1">
      <alignment horizontal="center" vertical="center" wrapText="1"/>
    </xf>
    <xf numFmtId="0" fontId="57" fillId="0" borderId="0" xfId="19" applyFont="1" applyFill="1" applyBorder="1" applyAlignment="1">
      <alignment horizontal="center" vertical="center"/>
    </xf>
    <xf numFmtId="0" fontId="59" fillId="0" borderId="23" xfId="18" applyFont="1" applyBorder="1" applyAlignment="1">
      <alignment horizontal="center" vertical="center" wrapText="1"/>
    </xf>
    <xf numFmtId="0" fontId="58" fillId="0" borderId="22" xfId="18" applyFont="1" applyBorder="1" applyAlignment="1">
      <alignment horizontal="center" vertical="center" wrapText="1"/>
    </xf>
    <xf numFmtId="0" fontId="0" fillId="0" borderId="4" xfId="19" applyFont="1" applyBorder="1" applyAlignment="1">
      <alignment horizontal="center" vertical="center" wrapText="1"/>
    </xf>
    <xf numFmtId="0" fontId="0" fillId="0" borderId="8" xfId="19" applyFont="1" applyBorder="1" applyAlignment="1">
      <alignment horizontal="center" vertical="center" wrapText="1"/>
    </xf>
    <xf numFmtId="0" fontId="0" fillId="0" borderId="35" xfId="19" applyFont="1" applyBorder="1" applyAlignment="1">
      <alignment horizontal="center" vertical="center" wrapText="1"/>
    </xf>
    <xf numFmtId="0" fontId="0" fillId="0" borderId="37" xfId="19" applyFont="1" applyBorder="1" applyAlignment="1">
      <alignment horizontal="center" vertical="center" wrapText="1"/>
    </xf>
    <xf numFmtId="0" fontId="95" fillId="0" borderId="0" xfId="0" applyFont="1" applyBorder="1" applyAlignment="1">
      <alignment horizontal="center" vertical="center" wrapText="1"/>
    </xf>
    <xf numFmtId="0" fontId="76" fillId="0" borderId="1" xfId="38" applyBorder="1" applyAlignment="1">
      <alignment horizontal="center"/>
    </xf>
    <xf numFmtId="1" fontId="146" fillId="0" borderId="52" xfId="38" applyNumberFormat="1" applyFont="1" applyFill="1" applyBorder="1" applyAlignment="1" applyProtection="1">
      <alignment horizontal="center" vertical="center"/>
    </xf>
    <xf numFmtId="1" fontId="146" fillId="0" borderId="73" xfId="38" applyNumberFormat="1" applyFont="1" applyFill="1" applyBorder="1" applyAlignment="1" applyProtection="1">
      <alignment horizontal="center" vertical="center"/>
    </xf>
    <xf numFmtId="0" fontId="76" fillId="2" borderId="72" xfId="38" applyFont="1" applyFill="1" applyBorder="1" applyAlignment="1">
      <alignment horizontal="center"/>
    </xf>
    <xf numFmtId="0" fontId="76" fillId="2" borderId="52" xfId="38" applyFont="1" applyFill="1" applyBorder="1" applyAlignment="1">
      <alignment horizontal="center"/>
    </xf>
    <xf numFmtId="0" fontId="24" fillId="0" borderId="2" xfId="38" applyFont="1" applyFill="1" applyBorder="1" applyAlignment="1">
      <alignment horizontal="center" vertical="center" wrapText="1"/>
    </xf>
    <xf numFmtId="0" fontId="24" fillId="0" borderId="6" xfId="38" applyFont="1" applyFill="1" applyBorder="1" applyAlignment="1">
      <alignment horizontal="center" vertical="center" wrapText="1"/>
    </xf>
    <xf numFmtId="0" fontId="81" fillId="0" borderId="3" xfId="38" applyFont="1" applyFill="1" applyBorder="1" applyAlignment="1">
      <alignment horizontal="center" vertical="center" wrapText="1"/>
    </xf>
    <xf numFmtId="0" fontId="81" fillId="0" borderId="7" xfId="38" applyFont="1" applyFill="1" applyBorder="1" applyAlignment="1">
      <alignment horizontal="center" vertical="center" wrapText="1"/>
    </xf>
    <xf numFmtId="0" fontId="81" fillId="0" borderId="4" xfId="38" applyFont="1" applyFill="1" applyBorder="1" applyAlignment="1">
      <alignment horizontal="center" vertical="center" wrapText="1"/>
    </xf>
    <xf numFmtId="0" fontId="81" fillId="0" borderId="8" xfId="38" applyFont="1" applyFill="1" applyBorder="1" applyAlignment="1">
      <alignment horizontal="center" vertical="center" wrapText="1"/>
    </xf>
    <xf numFmtId="0" fontId="81" fillId="0" borderId="52" xfId="38" applyFont="1" applyFill="1" applyBorder="1" applyAlignment="1">
      <alignment horizontal="center" vertical="center" wrapText="1"/>
    </xf>
    <xf numFmtId="0" fontId="81" fillId="0" borderId="40" xfId="38" applyFont="1" applyFill="1" applyBorder="1" applyAlignment="1">
      <alignment horizontal="center" vertical="center" wrapText="1"/>
    </xf>
    <xf numFmtId="0" fontId="81" fillId="0" borderId="5" xfId="38" applyFont="1" applyFill="1" applyBorder="1" applyAlignment="1">
      <alignment horizontal="center" vertical="center" wrapText="1"/>
    </xf>
    <xf numFmtId="0" fontId="81" fillId="0" borderId="9" xfId="38" applyFont="1" applyFill="1" applyBorder="1" applyAlignment="1">
      <alignment horizontal="center" vertical="center" wrapText="1"/>
    </xf>
    <xf numFmtId="3" fontId="147" fillId="0" borderId="16" xfId="38" applyNumberFormat="1" applyFont="1" applyFill="1" applyBorder="1" applyAlignment="1" applyProtection="1">
      <alignment horizontal="right" vertical="center"/>
    </xf>
    <xf numFmtId="3" fontId="147" fillId="0" borderId="8" xfId="38" applyNumberFormat="1" applyFont="1" applyFill="1" applyBorder="1" applyAlignment="1" applyProtection="1">
      <alignment horizontal="right" vertical="center"/>
    </xf>
    <xf numFmtId="3" fontId="147" fillId="3" borderId="17" xfId="38" applyNumberFormat="1" applyFont="1" applyFill="1" applyBorder="1" applyAlignment="1" applyProtection="1">
      <alignment horizontal="right" vertical="center"/>
    </xf>
    <xf numFmtId="3" fontId="147" fillId="3" borderId="9" xfId="38" applyNumberFormat="1" applyFont="1" applyFill="1" applyBorder="1" applyAlignment="1" applyProtection="1">
      <alignment horizontal="right" vertical="center"/>
    </xf>
    <xf numFmtId="0" fontId="69" fillId="0" borderId="0" xfId="38" applyFont="1" applyAlignment="1">
      <alignment horizontal="left" vertical="center" wrapText="1"/>
    </xf>
    <xf numFmtId="0" fontId="150" fillId="0" borderId="0" xfId="38" applyFont="1" applyAlignment="1">
      <alignment horizontal="left" vertical="center" wrapText="1"/>
    </xf>
    <xf numFmtId="0" fontId="76" fillId="0" borderId="0" xfId="38"/>
    <xf numFmtId="0" fontId="145" fillId="0" borderId="1" xfId="38" applyFont="1" applyFill="1" applyBorder="1" applyAlignment="1">
      <alignment horizontal="center" vertical="center"/>
    </xf>
    <xf numFmtId="0" fontId="145" fillId="0" borderId="0" xfId="38" applyFont="1" applyFill="1" applyBorder="1" applyAlignment="1">
      <alignment horizontal="center" vertical="center"/>
    </xf>
    <xf numFmtId="0" fontId="76" fillId="2" borderId="47" xfId="38" applyFont="1" applyFill="1" applyBorder="1" applyAlignment="1">
      <alignment horizontal="center"/>
    </xf>
    <xf numFmtId="0" fontId="76" fillId="2" borderId="43" xfId="38" applyFont="1" applyFill="1" applyBorder="1" applyAlignment="1">
      <alignment horizontal="center"/>
    </xf>
    <xf numFmtId="1" fontId="146" fillId="0" borderId="43" xfId="38" applyNumberFormat="1" applyFont="1" applyFill="1" applyBorder="1" applyAlignment="1" applyProtection="1">
      <alignment horizontal="center" vertical="center"/>
    </xf>
    <xf numFmtId="1" fontId="146" fillId="0" borderId="44" xfId="38" applyNumberFormat="1" applyFont="1" applyFill="1" applyBorder="1" applyAlignment="1" applyProtection="1">
      <alignment horizontal="center" vertical="center"/>
    </xf>
    <xf numFmtId="0" fontId="24" fillId="0" borderId="30" xfId="38" applyFont="1" applyFill="1" applyBorder="1" applyAlignment="1">
      <alignment horizontal="center" vertical="center" wrapText="1"/>
    </xf>
    <xf numFmtId="0" fontId="24" fillId="0" borderId="32" xfId="38" applyFont="1" applyFill="1" applyBorder="1" applyAlignment="1">
      <alignment horizontal="center" vertical="center" wrapText="1"/>
    </xf>
    <xf numFmtId="0" fontId="81" fillId="0" borderId="23" xfId="38" applyFont="1" applyFill="1" applyBorder="1" applyAlignment="1">
      <alignment horizontal="center" vertical="center" wrapText="1"/>
    </xf>
    <xf numFmtId="0" fontId="81" fillId="0" borderId="22" xfId="38" applyFont="1" applyFill="1" applyBorder="1" applyAlignment="1">
      <alignment horizontal="center" vertical="center" wrapText="1"/>
    </xf>
    <xf numFmtId="0" fontId="125" fillId="0" borderId="4" xfId="38" applyFont="1" applyFill="1" applyBorder="1" applyAlignment="1">
      <alignment horizontal="center" vertical="center" wrapText="1"/>
    </xf>
    <xf numFmtId="0" fontId="125" fillId="0" borderId="8" xfId="38" applyFont="1" applyFill="1" applyBorder="1" applyAlignment="1">
      <alignment horizontal="center" vertical="center" wrapText="1"/>
    </xf>
    <xf numFmtId="0" fontId="125" fillId="0" borderId="5" xfId="38" applyFont="1" applyFill="1" applyBorder="1" applyAlignment="1">
      <alignment horizontal="center" vertical="center" wrapText="1"/>
    </xf>
    <xf numFmtId="0" fontId="125" fillId="0" borderId="9" xfId="38" applyFont="1" applyFill="1" applyBorder="1" applyAlignment="1">
      <alignment horizontal="center" vertical="center" wrapText="1"/>
    </xf>
    <xf numFmtId="1" fontId="24" fillId="0" borderId="10" xfId="38" applyNumberFormat="1" applyFont="1" applyFill="1" applyBorder="1" applyAlignment="1" applyProtection="1">
      <alignment horizontal="center" vertical="center"/>
    </xf>
    <xf numFmtId="1" fontId="24" fillId="0" borderId="6" xfId="38" applyNumberFormat="1" applyFont="1" applyFill="1" applyBorder="1" applyAlignment="1" applyProtection="1">
      <alignment horizontal="center" vertical="center"/>
    </xf>
    <xf numFmtId="0" fontId="146" fillId="0" borderId="37" xfId="38" applyFont="1" applyBorder="1" applyAlignment="1">
      <alignment horizontal="center"/>
    </xf>
    <xf numFmtId="0" fontId="24" fillId="0" borderId="50" xfId="38" applyFont="1" applyBorder="1" applyAlignment="1">
      <alignment horizontal="center"/>
    </xf>
    <xf numFmtId="0" fontId="146" fillId="0" borderId="48" xfId="38" applyNumberFormat="1" applyFont="1" applyFill="1" applyBorder="1" applyAlignment="1" applyProtection="1">
      <alignment horizontal="center" vertical="center" wrapText="1"/>
    </xf>
    <xf numFmtId="0" fontId="146" fillId="0" borderId="63" xfId="38" applyNumberFormat="1" applyFont="1" applyFill="1" applyBorder="1" applyAlignment="1" applyProtection="1">
      <alignment horizontal="center" vertical="center" wrapText="1"/>
    </xf>
    <xf numFmtId="0" fontId="24" fillId="2" borderId="2" xfId="38" applyFont="1" applyFill="1" applyBorder="1" applyAlignment="1">
      <alignment horizontal="center" vertical="center"/>
    </xf>
    <xf numFmtId="0" fontId="24" fillId="2" borderId="6" xfId="38" applyFont="1" applyFill="1" applyBorder="1" applyAlignment="1">
      <alignment horizontal="center" vertical="center"/>
    </xf>
    <xf numFmtId="3" fontId="147" fillId="3" borderId="110" xfId="38" applyNumberFormat="1" applyFont="1" applyFill="1" applyBorder="1" applyAlignment="1" applyProtection="1">
      <alignment horizontal="center" vertical="center"/>
    </xf>
    <xf numFmtId="3" fontId="147" fillId="3" borderId="68" xfId="38" applyNumberFormat="1" applyFont="1" applyFill="1" applyBorder="1" applyAlignment="1" applyProtection="1">
      <alignment horizontal="center" vertical="center"/>
    </xf>
    <xf numFmtId="56" fontId="44" fillId="2" borderId="1" xfId="0" applyNumberFormat="1" applyFont="1" applyFill="1" applyBorder="1" applyAlignment="1">
      <alignment horizontal="center" vertical="center"/>
    </xf>
    <xf numFmtId="0" fontId="52" fillId="0" borderId="25" xfId="0" applyFont="1" applyBorder="1" applyAlignment="1">
      <alignment horizontal="center" vertical="center"/>
    </xf>
    <xf numFmtId="0" fontId="52" fillId="0" borderId="51" xfId="0" applyFont="1" applyBorder="1" applyAlignment="1">
      <alignment horizontal="center" vertical="center"/>
    </xf>
    <xf numFmtId="0" fontId="49" fillId="0" borderId="72" xfId="0" applyFont="1" applyBorder="1" applyAlignment="1">
      <alignment horizontal="center" vertical="center" wrapText="1"/>
    </xf>
    <xf numFmtId="0" fontId="49" fillId="0" borderId="79" xfId="0" applyFont="1" applyBorder="1" applyAlignment="1">
      <alignment horizontal="center" vertical="center" wrapText="1"/>
    </xf>
    <xf numFmtId="0" fontId="52" fillId="0" borderId="52" xfId="0" applyFont="1" applyBorder="1" applyAlignment="1">
      <alignment horizontal="center" vertical="center"/>
    </xf>
    <xf numFmtId="0" fontId="52" fillId="0" borderId="40" xfId="0" applyFont="1" applyBorder="1" applyAlignment="1">
      <alignment horizontal="center" vertical="center"/>
    </xf>
    <xf numFmtId="0" fontId="52" fillId="0" borderId="52" xfId="0" applyFont="1" applyBorder="1" applyAlignment="1">
      <alignment horizontal="center" vertical="center" wrapText="1"/>
    </xf>
    <xf numFmtId="0" fontId="52" fillId="0" borderId="40"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40" xfId="0" applyFont="1" applyBorder="1" applyAlignment="1">
      <alignment horizontal="center" vertical="center" wrapText="1"/>
    </xf>
    <xf numFmtId="0" fontId="52" fillId="0" borderId="78" xfId="0" applyFont="1" applyBorder="1" applyAlignment="1">
      <alignment horizontal="center" vertical="center" wrapText="1"/>
    </xf>
    <xf numFmtId="0" fontId="52" fillId="0" borderId="50" xfId="0" applyFont="1" applyBorder="1" applyAlignment="1">
      <alignment horizontal="center" vertical="center" wrapText="1"/>
    </xf>
    <xf numFmtId="0" fontId="44" fillId="2" borderId="0" xfId="0" applyFont="1" applyFill="1" applyBorder="1" applyAlignment="1">
      <alignment horizontal="center" vertical="center"/>
    </xf>
    <xf numFmtId="0" fontId="27" fillId="0" borderId="23" xfId="0" applyFont="1" applyBorder="1" applyAlignment="1">
      <alignment horizontal="center" vertical="center"/>
    </xf>
    <xf numFmtId="0" fontId="27" fillId="0" borderId="22" xfId="0" applyFont="1" applyBorder="1" applyAlignment="1">
      <alignment horizontal="center" vertical="center"/>
    </xf>
    <xf numFmtId="0" fontId="27" fillId="0" borderId="4" xfId="0" applyFont="1" applyBorder="1" applyAlignment="1">
      <alignment horizontal="center" vertical="center"/>
    </xf>
    <xf numFmtId="0" fontId="33" fillId="2" borderId="46"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93" fillId="2" borderId="65" xfId="0" applyFont="1" applyFill="1" applyBorder="1" applyAlignment="1">
      <alignment horizontal="center" vertical="center"/>
    </xf>
    <xf numFmtId="0" fontId="47" fillId="2" borderId="64" xfId="0" applyFont="1" applyFill="1" applyBorder="1" applyAlignment="1">
      <alignment vertical="center" wrapText="1"/>
    </xf>
    <xf numFmtId="0" fontId="44" fillId="0" borderId="0" xfId="0" applyFont="1" applyBorder="1" applyAlignment="1">
      <alignment horizontal="center" vertical="center"/>
    </xf>
    <xf numFmtId="0" fontId="44" fillId="0" borderId="30" xfId="0" applyFont="1" applyFill="1" applyBorder="1" applyAlignment="1">
      <alignment horizontal="center" vertical="center"/>
    </xf>
    <xf numFmtId="0" fontId="44" fillId="0" borderId="78" xfId="0" applyFont="1" applyFill="1" applyBorder="1" applyAlignment="1">
      <alignment horizontal="center" vertical="center"/>
    </xf>
    <xf numFmtId="0" fontId="44" fillId="0" borderId="69" xfId="0" applyFont="1" applyFill="1" applyBorder="1" applyAlignment="1">
      <alignment horizontal="center" vertical="center"/>
    </xf>
    <xf numFmtId="0" fontId="44" fillId="0" borderId="61" xfId="0" applyFont="1" applyFill="1" applyBorder="1" applyAlignment="1">
      <alignment horizontal="center" vertical="center"/>
    </xf>
    <xf numFmtId="179" fontId="0" fillId="0" borderId="25" xfId="1" applyNumberFormat="1" applyFont="1" applyBorder="1" applyAlignment="1">
      <alignment horizontal="center" vertical="center" wrapText="1"/>
    </xf>
    <xf numFmtId="179" fontId="0" fillId="0" borderId="10" xfId="1" applyNumberFormat="1" applyFont="1" applyBorder="1" applyAlignment="1">
      <alignment horizontal="center" vertical="center" wrapText="1"/>
    </xf>
    <xf numFmtId="0" fontId="23" fillId="0" borderId="10" xfId="0" applyFont="1" applyBorder="1" applyAlignment="1">
      <alignment horizontal="center" vertical="center" wrapText="1"/>
    </xf>
    <xf numFmtId="0" fontId="125" fillId="0" borderId="14" xfId="0" applyFont="1" applyBorder="1" applyAlignment="1">
      <alignment horizontal="center" vertical="center" wrapText="1"/>
    </xf>
    <xf numFmtId="0" fontId="44" fillId="0" borderId="23"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31" fillId="0" borderId="0" xfId="36" applyFont="1" applyBorder="1" applyAlignment="1">
      <alignment horizontal="center"/>
    </xf>
    <xf numFmtId="0" fontId="46" fillId="0" borderId="46" xfId="0" applyFont="1" applyBorder="1" applyAlignment="1">
      <alignment horizontal="center" vertical="top" wrapText="1"/>
    </xf>
    <xf numFmtId="0" fontId="0" fillId="0" borderId="86" xfId="0" applyBorder="1" applyAlignment="1">
      <alignment horizontal="center" vertical="center"/>
    </xf>
    <xf numFmtId="38" fontId="90" fillId="0" borderId="36" xfId="8" applyFont="1" applyFill="1" applyBorder="1" applyAlignment="1">
      <alignment horizontal="center" vertical="center"/>
    </xf>
    <xf numFmtId="38" fontId="90" fillId="0" borderId="15" xfId="8" applyFont="1" applyFill="1" applyBorder="1" applyAlignment="1">
      <alignment horizontal="center" vertical="center"/>
    </xf>
    <xf numFmtId="0" fontId="44" fillId="0" borderId="93" xfId="0" applyFont="1" applyFill="1" applyBorder="1" applyAlignment="1">
      <alignment horizontal="center" vertical="center"/>
    </xf>
    <xf numFmtId="0" fontId="44" fillId="0" borderId="92" xfId="0" applyFont="1" applyFill="1" applyBorder="1" applyAlignment="1">
      <alignment horizontal="center" vertical="center"/>
    </xf>
    <xf numFmtId="0" fontId="127" fillId="0" borderId="0"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55" xfId="0" applyFont="1" applyFill="1" applyBorder="1" applyAlignment="1">
      <alignment horizontal="center" vertical="center"/>
    </xf>
    <xf numFmtId="0" fontId="44" fillId="0" borderId="63" xfId="0" applyFont="1" applyFill="1" applyBorder="1" applyAlignment="1">
      <alignment horizontal="center" vertical="center"/>
    </xf>
    <xf numFmtId="0" fontId="44" fillId="0" borderId="61" xfId="0" applyFont="1" applyBorder="1" applyAlignment="1">
      <alignment horizontal="center" vertical="center"/>
    </xf>
    <xf numFmtId="0" fontId="44" fillId="0" borderId="59" xfId="0" applyFont="1" applyBorder="1" applyAlignment="1">
      <alignment horizontal="center" vertical="center"/>
    </xf>
    <xf numFmtId="0" fontId="44" fillId="0" borderId="24" xfId="0" applyFont="1" applyBorder="1" applyAlignment="1">
      <alignment horizontal="center" vertical="center"/>
    </xf>
    <xf numFmtId="0" fontId="44" fillId="0" borderId="16" xfId="0" applyFont="1" applyBorder="1" applyAlignment="1">
      <alignment horizontal="center" vertical="center"/>
    </xf>
    <xf numFmtId="0" fontId="0" fillId="0" borderId="24" xfId="0" applyFill="1" applyBorder="1" applyAlignment="1">
      <alignment horizontal="center" vertical="center" wrapText="1"/>
    </xf>
    <xf numFmtId="0" fontId="6" fillId="0" borderId="0" xfId="0" applyFont="1" applyAlignment="1">
      <alignment horizontal="center" vertical="center" wrapText="1"/>
    </xf>
    <xf numFmtId="0" fontId="127" fillId="0" borderId="1" xfId="0" applyFont="1" applyFill="1" applyBorder="1" applyAlignment="1">
      <alignment horizontal="center" vertical="center"/>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2"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40" xfId="0" applyFont="1" applyBorder="1" applyAlignment="1">
      <alignment horizontal="center" vertical="center" wrapText="1"/>
    </xf>
    <xf numFmtId="0" fontId="124" fillId="0" borderId="16" xfId="0" applyFont="1" applyBorder="1" applyAlignment="1">
      <alignment horizontal="center" vertical="center" wrapText="1"/>
    </xf>
    <xf numFmtId="0" fontId="124" fillId="0" borderId="8"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8"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89" fillId="2" borderId="0" xfId="25" applyFont="1" applyFill="1" applyBorder="1" applyAlignment="1">
      <alignment horizontal="center" vertical="center"/>
    </xf>
    <xf numFmtId="0" fontId="90" fillId="0" borderId="0" xfId="25" applyFont="1" applyFill="1" applyBorder="1" applyAlignment="1">
      <alignment horizontal="center" vertical="center"/>
    </xf>
    <xf numFmtId="0" fontId="89" fillId="2" borderId="25" xfId="25" applyFont="1" applyFill="1" applyBorder="1" applyAlignment="1">
      <alignment horizontal="center" vertical="center"/>
    </xf>
    <xf numFmtId="0" fontId="89" fillId="2" borderId="26" xfId="25" applyFont="1" applyFill="1" applyBorder="1" applyAlignment="1">
      <alignment horizontal="center" vertical="center"/>
    </xf>
    <xf numFmtId="0" fontId="89" fillId="2" borderId="10" xfId="25" applyFont="1" applyFill="1" applyBorder="1" applyAlignment="1">
      <alignment horizontal="center" vertical="center"/>
    </xf>
    <xf numFmtId="0" fontId="89" fillId="2" borderId="72" xfId="25" applyFont="1" applyFill="1" applyBorder="1" applyAlignment="1">
      <alignment horizontal="center" vertical="center"/>
    </xf>
    <xf numFmtId="0" fontId="89" fillId="2" borderId="52" xfId="25" applyFont="1" applyFill="1" applyBorder="1" applyAlignment="1">
      <alignment horizontal="center" vertical="center"/>
    </xf>
    <xf numFmtId="0" fontId="89" fillId="2" borderId="73" xfId="25" applyFont="1" applyFill="1" applyBorder="1" applyAlignment="1">
      <alignment horizontal="center" vertical="center"/>
    </xf>
    <xf numFmtId="0" fontId="90" fillId="0" borderId="16" xfId="25" applyFont="1" applyFill="1" applyBorder="1" applyAlignment="1">
      <alignment horizontal="center" vertical="center"/>
    </xf>
    <xf numFmtId="0" fontId="91" fillId="2" borderId="71" xfId="25" applyFont="1" applyFill="1" applyBorder="1" applyAlignment="1">
      <alignment horizontal="center" vertical="center" wrapText="1"/>
    </xf>
    <xf numFmtId="0" fontId="91" fillId="2" borderId="52" xfId="25" applyFont="1" applyFill="1" applyBorder="1" applyAlignment="1">
      <alignment horizontal="center" vertical="center" wrapText="1"/>
    </xf>
    <xf numFmtId="0" fontId="91" fillId="2" borderId="73" xfId="25" applyFont="1" applyFill="1" applyBorder="1" applyAlignment="1">
      <alignment horizontal="center" vertical="center" wrapText="1"/>
    </xf>
    <xf numFmtId="0" fontId="89" fillId="2" borderId="71" xfId="25" applyFont="1" applyFill="1" applyBorder="1" applyAlignment="1">
      <alignment horizontal="center" vertical="center"/>
    </xf>
    <xf numFmtId="0" fontId="27" fillId="2" borderId="0" xfId="0" applyFont="1" applyFill="1" applyBorder="1" applyAlignment="1">
      <alignment horizontal="left" vertical="center"/>
    </xf>
    <xf numFmtId="0" fontId="61" fillId="0" borderId="0" xfId="25" applyFont="1" applyFill="1" applyBorder="1" applyAlignment="1">
      <alignment horizontal="left" vertical="top" wrapText="1"/>
    </xf>
    <xf numFmtId="0" fontId="92" fillId="0" borderId="16" xfId="25" applyFont="1" applyFill="1" applyBorder="1" applyAlignment="1">
      <alignment horizontal="center" vertical="center" wrapText="1"/>
    </xf>
    <xf numFmtId="0" fontId="82" fillId="0" borderId="16" xfId="25" applyFont="1" applyFill="1" applyBorder="1" applyAlignment="1">
      <alignment horizontal="center" vertical="center" wrapText="1"/>
    </xf>
    <xf numFmtId="0" fontId="14" fillId="0" borderId="1" xfId="20" applyBorder="1" applyAlignment="1">
      <alignment horizontal="center" vertical="center"/>
    </xf>
    <xf numFmtId="0" fontId="61" fillId="0" borderId="25" xfId="26" applyFont="1" applyFill="1" applyBorder="1" applyAlignment="1" applyProtection="1">
      <alignment horizontal="center" vertical="center" wrapText="1"/>
    </xf>
    <xf numFmtId="0" fontId="61" fillId="0" borderId="26" xfId="26" applyFont="1" applyFill="1" applyBorder="1" applyAlignment="1" applyProtection="1">
      <alignment horizontal="center" vertical="center" wrapText="1"/>
    </xf>
    <xf numFmtId="0" fontId="61" fillId="0" borderId="51" xfId="26" applyFont="1" applyFill="1" applyBorder="1" applyAlignment="1" applyProtection="1">
      <alignment horizontal="center" vertical="center" wrapText="1"/>
    </xf>
    <xf numFmtId="0" fontId="16" fillId="0" borderId="25" xfId="20" applyFont="1" applyFill="1" applyBorder="1" applyAlignment="1" applyProtection="1">
      <alignment horizontal="center" vertical="center" wrapText="1"/>
    </xf>
    <xf numFmtId="0" fontId="16" fillId="0" borderId="26" xfId="20" applyFont="1" applyFill="1" applyBorder="1" applyAlignment="1" applyProtection="1">
      <alignment horizontal="center" vertical="center" wrapText="1"/>
    </xf>
    <xf numFmtId="0" fontId="16" fillId="0" borderId="51" xfId="20" applyFont="1" applyFill="1" applyBorder="1" applyAlignment="1" applyProtection="1">
      <alignment horizontal="center" vertical="center" wrapText="1"/>
    </xf>
    <xf numFmtId="0" fontId="16" fillId="0" borderId="56" xfId="20" applyFont="1" applyFill="1" applyBorder="1" applyAlignment="1">
      <alignment horizontal="center" vertical="center"/>
    </xf>
    <xf numFmtId="0" fontId="14" fillId="0" borderId="55" xfId="20" applyFill="1" applyBorder="1" applyAlignment="1">
      <alignment horizontal="center" vertical="center"/>
    </xf>
    <xf numFmtId="0" fontId="16" fillId="0" borderId="56" xfId="20" applyFont="1" applyBorder="1" applyAlignment="1">
      <alignment horizontal="center" vertical="center"/>
    </xf>
    <xf numFmtId="0" fontId="14" fillId="0" borderId="55" xfId="20" applyBorder="1" applyAlignment="1">
      <alignment horizontal="center" vertical="center"/>
    </xf>
    <xf numFmtId="0" fontId="14" fillId="0" borderId="63" xfId="20" applyBorder="1" applyAlignment="1">
      <alignment horizontal="center" vertical="center"/>
    </xf>
    <xf numFmtId="0" fontId="14" fillId="0" borderId="47" xfId="20" applyFill="1" applyBorder="1" applyAlignment="1" applyProtection="1">
      <alignment horizontal="center"/>
    </xf>
    <xf numFmtId="0" fontId="14" fillId="0" borderId="43" xfId="20" applyFill="1" applyBorder="1" applyAlignment="1" applyProtection="1">
      <alignment horizontal="center"/>
    </xf>
    <xf numFmtId="0" fontId="61" fillId="0" borderId="38" xfId="26" applyFont="1" applyFill="1" applyBorder="1" applyAlignment="1" applyProtection="1">
      <alignment horizontal="center" vertical="center" wrapText="1"/>
    </xf>
    <xf numFmtId="0" fontId="61" fillId="0" borderId="41" xfId="26" applyFont="1" applyFill="1" applyBorder="1" applyAlignment="1" applyProtection="1">
      <alignment horizontal="center" vertical="center" wrapText="1"/>
    </xf>
    <xf numFmtId="0" fontId="16" fillId="0" borderId="46" xfId="0" applyFont="1" applyFill="1" applyBorder="1" applyAlignment="1">
      <alignment horizontal="center"/>
    </xf>
    <xf numFmtId="0" fontId="0" fillId="0" borderId="46" xfId="0" applyFill="1" applyBorder="1" applyAlignment="1">
      <alignment horizontal="center"/>
    </xf>
    <xf numFmtId="0" fontId="0" fillId="0" borderId="90" xfId="0" applyFill="1" applyBorder="1" applyAlignment="1">
      <alignment horizontal="center"/>
    </xf>
    <xf numFmtId="0" fontId="64" fillId="0" borderId="56" xfId="19" applyFont="1" applyBorder="1" applyAlignment="1">
      <alignment horizontal="center" vertical="center"/>
    </xf>
    <xf numFmtId="0" fontId="64" fillId="2" borderId="48" xfId="26" applyFont="1" applyFill="1" applyBorder="1" applyAlignment="1" applyProtection="1">
      <alignment horizontal="center"/>
    </xf>
    <xf numFmtId="0" fontId="64" fillId="2" borderId="63" xfId="26" applyFont="1" applyFill="1" applyBorder="1" applyAlignment="1" applyProtection="1">
      <alignment horizontal="center"/>
    </xf>
    <xf numFmtId="0" fontId="16" fillId="0" borderId="66" xfId="20" applyFont="1" applyBorder="1" applyAlignment="1">
      <alignment horizontal="center" vertical="center" wrapText="1"/>
    </xf>
    <xf numFmtId="0" fontId="16" fillId="0" borderId="17" xfId="20" applyFont="1" applyBorder="1" applyAlignment="1">
      <alignment horizontal="center" vertical="center" wrapText="1"/>
    </xf>
    <xf numFmtId="0" fontId="16" fillId="0" borderId="9" xfId="20" applyFont="1" applyBorder="1" applyAlignment="1">
      <alignment horizontal="center" vertical="center" wrapText="1"/>
    </xf>
    <xf numFmtId="0" fontId="61" fillId="0" borderId="0" xfId="26" applyFont="1" applyFill="1" applyAlignment="1" applyProtection="1">
      <alignment horizontal="left" vertical="center" wrapText="1"/>
    </xf>
    <xf numFmtId="0" fontId="61" fillId="0" borderId="108" xfId="26" applyFont="1" applyFill="1" applyBorder="1" applyAlignment="1" applyProtection="1">
      <alignment horizontal="center"/>
    </xf>
    <xf numFmtId="0" fontId="61" fillId="0" borderId="109" xfId="26" applyFont="1" applyFill="1" applyBorder="1" applyAlignment="1" applyProtection="1">
      <alignment horizontal="center"/>
    </xf>
    <xf numFmtId="0" fontId="64" fillId="0" borderId="43" xfId="26" applyFont="1" applyFill="1" applyBorder="1" applyAlignment="1" applyProtection="1">
      <alignment horizontal="center"/>
    </xf>
    <xf numFmtId="0" fontId="64" fillId="0" borderId="44" xfId="26" applyFont="1" applyFill="1" applyBorder="1" applyAlignment="1" applyProtection="1">
      <alignment horizontal="center"/>
    </xf>
    <xf numFmtId="3" fontId="60" fillId="0" borderId="8" xfId="26" applyNumberFormat="1" applyFont="1" applyFill="1" applyBorder="1" applyAlignment="1" applyProtection="1">
      <alignment horizontal="center"/>
      <protection locked="0"/>
    </xf>
    <xf numFmtId="3" fontId="60" fillId="0" borderId="9" xfId="26" applyNumberFormat="1" applyFont="1" applyFill="1" applyBorder="1" applyAlignment="1" applyProtection="1">
      <alignment horizontal="center"/>
      <protection locked="0"/>
    </xf>
    <xf numFmtId="0" fontId="61" fillId="0" borderId="71" xfId="26" applyFont="1" applyFill="1" applyBorder="1" applyAlignment="1" applyProtection="1">
      <alignment horizontal="center" vertical="center" wrapText="1"/>
    </xf>
    <xf numFmtId="0" fontId="61" fillId="0" borderId="61" xfId="26" applyFont="1" applyFill="1" applyBorder="1" applyAlignment="1" applyProtection="1">
      <alignment horizontal="center" vertical="center" wrapText="1"/>
    </xf>
    <xf numFmtId="0" fontId="38" fillId="0" borderId="0" xfId="0" applyFont="1" applyBorder="1" applyAlignment="1">
      <alignment horizontal="center" vertical="center"/>
    </xf>
    <xf numFmtId="0" fontId="75" fillId="0" borderId="3" xfId="20" applyFont="1" applyFill="1" applyBorder="1" applyAlignment="1">
      <alignment horizontal="center" vertical="center" wrapText="1"/>
    </xf>
    <xf numFmtId="0" fontId="75" fillId="0" borderId="7" xfId="20" applyFont="1" applyFill="1" applyBorder="1" applyAlignment="1">
      <alignment horizontal="center" vertical="center" wrapText="1"/>
    </xf>
    <xf numFmtId="0" fontId="75" fillId="0" borderId="4" xfId="20" applyFont="1" applyFill="1" applyBorder="1" applyAlignment="1">
      <alignment horizontal="center" vertical="center" wrapText="1"/>
    </xf>
    <xf numFmtId="0" fontId="75" fillId="0" borderId="8" xfId="20" applyFont="1" applyFill="1" applyBorder="1" applyAlignment="1">
      <alignment horizontal="center" vertical="center" wrapText="1"/>
    </xf>
    <xf numFmtId="0" fontId="74" fillId="0" borderId="5" xfId="20" applyFont="1" applyFill="1" applyBorder="1" applyAlignment="1">
      <alignment horizontal="center" vertical="center" wrapText="1"/>
    </xf>
    <xf numFmtId="0" fontId="74" fillId="0" borderId="9" xfId="20" applyFont="1" applyFill="1" applyBorder="1" applyAlignment="1">
      <alignment horizontal="center" vertical="center" wrapText="1"/>
    </xf>
    <xf numFmtId="0" fontId="16" fillId="0" borderId="1" xfId="20" applyFont="1" applyBorder="1" applyAlignment="1">
      <alignment horizontal="center"/>
    </xf>
    <xf numFmtId="0" fontId="15" fillId="0" borderId="0" xfId="0" applyFont="1" applyBorder="1" applyAlignment="1">
      <alignment horizontal="center" vertical="center"/>
    </xf>
    <xf numFmtId="0" fontId="16" fillId="0" borderId="25" xfId="4" applyFont="1" applyBorder="1" applyAlignment="1">
      <alignment horizontal="center" vertical="center" wrapText="1"/>
    </xf>
    <xf numFmtId="0" fontId="16" fillId="0" borderId="51" xfId="4" applyFont="1" applyBorder="1" applyAlignment="1">
      <alignment horizontal="center" vertical="center" wrapText="1"/>
    </xf>
    <xf numFmtId="0" fontId="16" fillId="0" borderId="25"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6" fillId="0" borderId="8" xfId="4" applyFont="1" applyBorder="1" applyAlignment="1">
      <alignment horizontal="center" vertical="center" wrapText="1"/>
    </xf>
    <xf numFmtId="0" fontId="16" fillId="0" borderId="9" xfId="4" applyFont="1" applyBorder="1" applyAlignment="1">
      <alignment horizontal="center" vertical="center" wrapText="1"/>
    </xf>
    <xf numFmtId="0" fontId="14" fillId="0" borderId="25" xfId="4" applyFont="1" applyFill="1" applyBorder="1" applyAlignment="1">
      <alignment horizontal="center" vertical="center" wrapText="1"/>
    </xf>
    <xf numFmtId="0" fontId="16" fillId="0" borderId="25" xfId="19" applyFont="1" applyFill="1" applyBorder="1" applyAlignment="1">
      <alignment horizontal="center" vertical="center"/>
    </xf>
    <xf numFmtId="0" fontId="14" fillId="0" borderId="51" xfId="19" applyFont="1" applyFill="1" applyBorder="1" applyAlignment="1">
      <alignment horizontal="center" vertical="center"/>
    </xf>
    <xf numFmtId="0" fontId="3" fillId="0" borderId="5" xfId="16" applyFont="1" applyBorder="1" applyAlignment="1">
      <alignment horizontal="center" vertical="center" wrapText="1"/>
    </xf>
    <xf numFmtId="0" fontId="3" fillId="0" borderId="17" xfId="16" applyFont="1" applyBorder="1" applyAlignment="1">
      <alignment horizontal="center" vertical="center" wrapText="1"/>
    </xf>
    <xf numFmtId="0" fontId="3" fillId="0" borderId="21" xfId="16" applyFont="1" applyBorder="1" applyAlignment="1">
      <alignment horizontal="center" vertical="center" wrapText="1"/>
    </xf>
    <xf numFmtId="0" fontId="3" fillId="0" borderId="38" xfId="16" applyFont="1" applyBorder="1" applyAlignment="1">
      <alignment horizontal="center"/>
    </xf>
    <xf numFmtId="0" fontId="3" fillId="0" borderId="46" xfId="16" applyFont="1" applyBorder="1" applyAlignment="1">
      <alignment horizontal="center"/>
    </xf>
    <xf numFmtId="0" fontId="16" fillId="0" borderId="1" xfId="16" applyNumberFormat="1" applyFont="1" applyFill="1" applyBorder="1" applyAlignment="1">
      <alignment horizontal="center"/>
    </xf>
    <xf numFmtId="0" fontId="16" fillId="0" borderId="25" xfId="16" applyNumberFormat="1" applyFont="1" applyFill="1" applyBorder="1" applyAlignment="1">
      <alignment horizontal="center" vertical="center" wrapText="1"/>
    </xf>
    <xf numFmtId="0" fontId="14" fillId="0" borderId="26" xfId="16" applyNumberFormat="1" applyFont="1" applyFill="1" applyBorder="1" applyAlignment="1">
      <alignment horizontal="center" vertical="center" wrapText="1"/>
    </xf>
    <xf numFmtId="0" fontId="16" fillId="0" borderId="3" xfId="16" applyNumberFormat="1" applyFont="1" applyFill="1" applyBorder="1" applyAlignment="1">
      <alignment horizontal="center" vertical="center" wrapText="1"/>
    </xf>
    <xf numFmtId="0" fontId="16" fillId="0" borderId="15" xfId="16" applyNumberFormat="1" applyFont="1" applyFill="1" applyBorder="1" applyAlignment="1">
      <alignment horizontal="center" vertical="center" wrapText="1"/>
    </xf>
    <xf numFmtId="0" fontId="16" fillId="0" borderId="19" xfId="16" applyNumberFormat="1" applyFont="1" applyFill="1" applyBorder="1" applyAlignment="1">
      <alignment horizontal="center" vertical="center" wrapText="1"/>
    </xf>
    <xf numFmtId="0" fontId="16" fillId="0" borderId="52" xfId="16" applyFont="1" applyBorder="1" applyAlignment="1">
      <alignment horizontal="center" vertical="center" wrapText="1"/>
    </xf>
    <xf numFmtId="0" fontId="16" fillId="0" borderId="28" xfId="16" applyFont="1" applyBorder="1" applyAlignment="1">
      <alignment horizontal="center" vertical="center" wrapText="1"/>
    </xf>
    <xf numFmtId="0" fontId="3" fillId="0" borderId="53" xfId="16" applyFont="1" applyBorder="1" applyAlignment="1">
      <alignment horizontal="center" vertical="center" wrapText="1"/>
    </xf>
    <xf numFmtId="0" fontId="3" fillId="0" borderId="54" xfId="16" applyFont="1" applyBorder="1" applyAlignment="1">
      <alignment horizontal="center" vertical="center" wrapText="1"/>
    </xf>
    <xf numFmtId="0" fontId="3" fillId="0" borderId="4" xfId="16" applyFont="1" applyBorder="1" applyAlignment="1">
      <alignment horizontal="center" vertical="center" wrapText="1"/>
    </xf>
    <xf numFmtId="0" fontId="3" fillId="0" borderId="16" xfId="16" applyFont="1" applyBorder="1" applyAlignment="1">
      <alignment horizontal="center" vertical="center" wrapText="1"/>
    </xf>
    <xf numFmtId="0" fontId="3" fillId="0" borderId="20" xfId="16" applyFont="1" applyBorder="1" applyAlignment="1">
      <alignment horizontal="center" vertical="center" wrapText="1"/>
    </xf>
    <xf numFmtId="1" fontId="116" fillId="0" borderId="0" xfId="27" applyNumberFormat="1" applyFont="1" applyFill="1" applyBorder="1" applyAlignment="1" applyProtection="1">
      <alignment horizontal="center" vertical="center" wrapText="1" shrinkToFit="1"/>
      <protection hidden="1"/>
    </xf>
    <xf numFmtId="1" fontId="116" fillId="0" borderId="1" xfId="27" applyNumberFormat="1" applyFont="1" applyFill="1" applyBorder="1" applyAlignment="1" applyProtection="1">
      <alignment horizontal="center" vertical="center" wrapText="1" shrinkToFit="1"/>
      <protection hidden="1"/>
    </xf>
    <xf numFmtId="0" fontId="61" fillId="0" borderId="23" xfId="26" applyFont="1" applyFill="1" applyBorder="1" applyAlignment="1" applyProtection="1">
      <alignment horizontal="center" vertical="center"/>
    </xf>
    <xf numFmtId="0" fontId="61" fillId="0" borderId="24" xfId="26" applyFont="1" applyFill="1" applyBorder="1" applyAlignment="1" applyProtection="1">
      <alignment horizontal="center" vertical="center"/>
    </xf>
    <xf numFmtId="0" fontId="61" fillId="0" borderId="22" xfId="26" applyFont="1" applyFill="1" applyBorder="1" applyAlignment="1" applyProtection="1">
      <alignment horizontal="center" vertical="center"/>
    </xf>
    <xf numFmtId="0" fontId="57" fillId="0" borderId="1" xfId="26" applyFont="1" applyFill="1" applyBorder="1" applyAlignment="1" applyProtection="1">
      <alignment horizont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24" fillId="0" borderId="0" xfId="0" applyFont="1" applyAlignment="1">
      <alignment horizontal="left" vertical="center" wrapText="1"/>
    </xf>
    <xf numFmtId="0" fontId="6" fillId="0" borderId="0" xfId="0" applyFont="1" applyAlignment="1">
      <alignment horizontal="left" vertical="center" wrapText="1"/>
    </xf>
    <xf numFmtId="0" fontId="76" fillId="0" borderId="42" xfId="29" applyBorder="1" applyAlignment="1">
      <alignment horizontal="center"/>
    </xf>
    <xf numFmtId="0" fontId="76" fillId="0" borderId="48" xfId="29" applyBorder="1" applyAlignment="1">
      <alignment horizontal="center"/>
    </xf>
    <xf numFmtId="0" fontId="76" fillId="0" borderId="47" xfId="29" applyBorder="1" applyAlignment="1">
      <alignment horizontal="center"/>
    </xf>
    <xf numFmtId="0" fontId="76" fillId="0" borderId="44" xfId="29" applyBorder="1" applyAlignment="1">
      <alignment horizontal="center"/>
    </xf>
    <xf numFmtId="0" fontId="76" fillId="0" borderId="0" xfId="29" applyAlignment="1">
      <alignment horizontal="center"/>
    </xf>
    <xf numFmtId="0" fontId="0" fillId="0" borderId="46" xfId="0" applyBorder="1" applyAlignment="1">
      <alignment horizontal="left" vertical="center" wrapText="1"/>
    </xf>
    <xf numFmtId="0" fontId="0" fillId="0" borderId="0" xfId="0" applyAlignment="1">
      <alignment horizontal="left" vertical="center" wrapText="1"/>
    </xf>
    <xf numFmtId="0" fontId="61" fillId="0" borderId="2" xfId="26" applyFont="1" applyFill="1" applyBorder="1" applyAlignment="1" applyProtection="1">
      <alignment horizontal="center" vertical="center" wrapText="1"/>
    </xf>
    <xf numFmtId="0" fontId="61" fillId="0" borderId="6" xfId="26"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57" fillId="0" borderId="25" xfId="26" applyFont="1" applyFill="1" applyBorder="1" applyAlignment="1" applyProtection="1">
      <alignment horizontal="center" wrapText="1"/>
    </xf>
    <xf numFmtId="0" fontId="57" fillId="0" borderId="51" xfId="26" applyFont="1" applyFill="1" applyBorder="1" applyAlignment="1" applyProtection="1">
      <alignment horizontal="center" wrapText="1"/>
    </xf>
    <xf numFmtId="0" fontId="47" fillId="2" borderId="46" xfId="0" applyFont="1" applyFill="1" applyBorder="1" applyAlignment="1">
      <alignment horizontal="left" vertical="top" wrapText="1"/>
    </xf>
    <xf numFmtId="0" fontId="47" fillId="2" borderId="0" xfId="0" applyFont="1" applyFill="1" applyBorder="1" applyAlignment="1">
      <alignment horizontal="left" vertical="top" wrapText="1"/>
    </xf>
    <xf numFmtId="0" fontId="27" fillId="2" borderId="2"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4"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61" fillId="0" borderId="1" xfId="26" applyFont="1" applyFill="1" applyBorder="1" applyAlignment="1" applyProtection="1">
      <alignment horizontal="center"/>
    </xf>
    <xf numFmtId="0" fontId="60" fillId="0" borderId="1" xfId="26" applyFont="1" applyFill="1" applyBorder="1" applyAlignment="1" applyProtection="1">
      <alignment horizontal="center"/>
    </xf>
    <xf numFmtId="0" fontId="61" fillId="0" borderId="85" xfId="26" applyFont="1" applyFill="1" applyBorder="1" applyAlignment="1" applyProtection="1">
      <alignment horizontal="center" vertical="center"/>
    </xf>
    <xf numFmtId="0" fontId="61" fillId="0" borderId="32" xfId="26" applyFont="1" applyFill="1" applyBorder="1" applyAlignment="1" applyProtection="1">
      <alignment horizontal="center" vertical="center"/>
    </xf>
    <xf numFmtId="0" fontId="61" fillId="0" borderId="70" xfId="26" applyFont="1" applyFill="1" applyBorder="1" applyAlignment="1" applyProtection="1">
      <alignment horizontal="center" vertical="center"/>
    </xf>
    <xf numFmtId="0" fontId="61" fillId="0" borderId="30" xfId="26" applyFont="1" applyFill="1" applyBorder="1" applyAlignment="1" applyProtection="1">
      <alignment horizontal="center" vertical="center"/>
    </xf>
    <xf numFmtId="38" fontId="41" fillId="0" borderId="46" xfId="13" applyFont="1" applyFill="1" applyBorder="1" applyAlignment="1">
      <alignment horizontal="left" vertical="center"/>
    </xf>
    <xf numFmtId="0" fontId="41" fillId="0" borderId="0"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118" fillId="0" borderId="0" xfId="11" applyFont="1" applyAlignment="1">
      <alignment horizontal="left" vertical="top" wrapText="1"/>
    </xf>
    <xf numFmtId="0" fontId="0" fillId="0" borderId="0" xfId="0" applyAlignment="1">
      <alignment horizontal="center" vertical="center"/>
    </xf>
    <xf numFmtId="0" fontId="121" fillId="0" borderId="0" xfId="0" applyFont="1" applyAlignment="1">
      <alignment horizontal="center" vertical="center"/>
    </xf>
    <xf numFmtId="0" fontId="0" fillId="0" borderId="35" xfId="0" applyBorder="1" applyAlignment="1">
      <alignment horizontal="center" vertical="center"/>
    </xf>
    <xf numFmtId="0" fontId="0" fillId="0" borderId="81" xfId="0" applyBorder="1" applyAlignment="1">
      <alignment horizontal="center" vertical="center"/>
    </xf>
    <xf numFmtId="0" fontId="0" fillId="0" borderId="78" xfId="0" applyBorder="1" applyAlignment="1">
      <alignment horizontal="center" vertical="center"/>
    </xf>
    <xf numFmtId="0" fontId="174" fillId="2" borderId="46" xfId="0" applyFont="1" applyFill="1" applyBorder="1" applyAlignment="1">
      <alignment horizontal="left" vertical="top" wrapText="1"/>
    </xf>
    <xf numFmtId="0" fontId="174" fillId="2" borderId="0" xfId="0" applyFont="1" applyFill="1" applyBorder="1" applyAlignment="1">
      <alignment horizontal="left" vertical="top" wrapText="1"/>
    </xf>
    <xf numFmtId="0" fontId="3" fillId="0" borderId="33" xfId="9" applyFont="1" applyBorder="1" applyAlignment="1">
      <alignment horizontal="center"/>
    </xf>
    <xf numFmtId="0" fontId="3" fillId="0" borderId="0" xfId="9" applyFont="1" applyBorder="1" applyAlignment="1">
      <alignment horizontal="center"/>
    </xf>
    <xf numFmtId="0" fontId="16" fillId="0" borderId="0" xfId="4" applyFont="1" applyBorder="1" applyAlignment="1">
      <alignment horizontal="center" wrapText="1"/>
    </xf>
    <xf numFmtId="0" fontId="16" fillId="0" borderId="1" xfId="4" applyFont="1" applyBorder="1" applyAlignment="1">
      <alignment horizontal="center" wrapText="1"/>
    </xf>
    <xf numFmtId="0" fontId="4" fillId="2" borderId="1" xfId="2" applyFont="1"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16" fillId="0" borderId="120" xfId="4" applyFont="1" applyFill="1" applyBorder="1" applyAlignment="1">
      <alignment horizontal="center"/>
    </xf>
    <xf numFmtId="0" fontId="16" fillId="0" borderId="51" xfId="4" applyFont="1" applyFill="1" applyBorder="1" applyAlignment="1">
      <alignment horizontal="center"/>
    </xf>
    <xf numFmtId="0" fontId="16" fillId="0" borderId="120" xfId="4" applyFont="1" applyFill="1" applyBorder="1" applyAlignment="1">
      <alignment horizontal="center" vertical="top" wrapText="1"/>
    </xf>
    <xf numFmtId="0" fontId="16" fillId="0" borderId="51" xfId="4" applyFont="1" applyFill="1" applyBorder="1" applyAlignment="1">
      <alignment horizontal="center" vertical="top" wrapText="1"/>
    </xf>
    <xf numFmtId="0" fontId="16" fillId="0" borderId="129" xfId="4" applyFont="1" applyFill="1" applyBorder="1" applyAlignment="1">
      <alignment horizontal="center"/>
    </xf>
    <xf numFmtId="0" fontId="16" fillId="0" borderId="1" xfId="4" applyFont="1" applyFill="1" applyBorder="1" applyAlignment="1">
      <alignment horizontal="center" vertical="top" wrapText="1"/>
    </xf>
    <xf numFmtId="0" fontId="16" fillId="0" borderId="1" xfId="4" applyFont="1" applyFill="1" applyBorder="1" applyAlignment="1">
      <alignment horizontal="center"/>
    </xf>
    <xf numFmtId="0" fontId="16" fillId="0" borderId="129" xfId="4" applyFont="1" applyFill="1" applyBorder="1" applyAlignment="1">
      <alignment horizontal="center" vertical="top" wrapText="1"/>
    </xf>
    <xf numFmtId="0" fontId="16" fillId="0" borderId="0" xfId="4" applyFont="1" applyFill="1" applyBorder="1" applyAlignment="1">
      <alignment horizontal="left"/>
    </xf>
    <xf numFmtId="0" fontId="16" fillId="0" borderId="0" xfId="4" applyFont="1" applyFill="1" applyBorder="1" applyAlignment="1">
      <alignment horizontal="center"/>
    </xf>
    <xf numFmtId="0" fontId="69" fillId="0" borderId="129" xfId="4" applyFont="1" applyFill="1" applyBorder="1" applyAlignment="1">
      <alignment horizontal="center"/>
    </xf>
    <xf numFmtId="0" fontId="75" fillId="0" borderId="25" xfId="20" applyFont="1" applyFill="1" applyBorder="1" applyAlignment="1">
      <alignment horizontal="center" vertical="center" wrapText="1"/>
    </xf>
    <xf numFmtId="0" fontId="75" fillId="0" borderId="51" xfId="20" applyFont="1" applyFill="1" applyBorder="1" applyAlignment="1">
      <alignment horizontal="center" vertical="center" wrapText="1"/>
    </xf>
    <xf numFmtId="0" fontId="73" fillId="0" borderId="0" xfId="20" applyFont="1" applyFill="1" applyBorder="1" applyAlignment="1">
      <alignment wrapText="1"/>
    </xf>
    <xf numFmtId="0" fontId="170" fillId="0" borderId="0" xfId="0" applyFont="1" applyBorder="1" applyAlignment="1">
      <alignment horizontal="center" vertical="center" wrapText="1"/>
    </xf>
    <xf numFmtId="0" fontId="170" fillId="0" borderId="1" xfId="0" applyFont="1" applyBorder="1" applyAlignment="1">
      <alignment horizontal="center" vertical="center" wrapText="1"/>
    </xf>
    <xf numFmtId="0" fontId="15" fillId="0" borderId="1" xfId="0" applyFont="1" applyBorder="1" applyAlignment="1">
      <alignment horizontal="center" vertical="center"/>
    </xf>
    <xf numFmtId="0" fontId="61" fillId="0" borderId="59" xfId="26" applyFont="1" applyFill="1" applyBorder="1" applyAlignment="1" applyProtection="1">
      <alignment horizontal="center" wrapText="1"/>
    </xf>
    <xf numFmtId="0" fontId="16" fillId="0" borderId="0" xfId="0" applyFont="1" applyBorder="1" applyAlignment="1">
      <alignment horizontal="center" wrapText="1"/>
    </xf>
    <xf numFmtId="0" fontId="16" fillId="0" borderId="1" xfId="0" applyFont="1" applyBorder="1" applyAlignment="1">
      <alignment horizontal="center" wrapText="1"/>
    </xf>
    <xf numFmtId="0" fontId="44" fillId="2" borderId="5" xfId="0" applyFont="1" applyFill="1" applyBorder="1" applyAlignment="1">
      <alignment horizontal="center" vertical="center" wrapText="1"/>
    </xf>
    <xf numFmtId="0" fontId="20" fillId="2" borderId="46"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133" fillId="2" borderId="14" xfId="25" applyFont="1" applyFill="1" applyBorder="1" applyAlignment="1">
      <alignment horizontal="center" vertical="center"/>
    </xf>
    <xf numFmtId="0" fontId="123" fillId="0" borderId="4" xfId="0" applyFont="1" applyBorder="1" applyAlignment="1">
      <alignment horizontal="center" vertical="center" wrapText="1"/>
    </xf>
    <xf numFmtId="0" fontId="122" fillId="0" borderId="4" xfId="0" applyFont="1" applyBorder="1" applyAlignment="1">
      <alignment horizontal="center" vertical="center" wrapText="1"/>
    </xf>
    <xf numFmtId="38" fontId="41" fillId="2" borderId="10" xfId="8" applyFont="1" applyFill="1" applyBorder="1" applyAlignment="1">
      <alignment horizontal="distributed" vertical="center"/>
    </xf>
    <xf numFmtId="38" fontId="41" fillId="2" borderId="14" xfId="8" applyFont="1" applyFill="1" applyBorder="1" applyAlignment="1">
      <alignment horizontal="distributed" vertical="center"/>
    </xf>
    <xf numFmtId="38" fontId="182" fillId="2" borderId="6" xfId="8" applyFont="1" applyFill="1" applyBorder="1" applyAlignment="1">
      <alignment vertical="center"/>
    </xf>
    <xf numFmtId="0" fontId="52" fillId="2" borderId="0"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44" fillId="0" borderId="47" xfId="0" applyFont="1" applyFill="1" applyBorder="1" applyAlignment="1">
      <alignment vertical="center"/>
    </xf>
    <xf numFmtId="0" fontId="44" fillId="0" borderId="44" xfId="0" applyFont="1" applyFill="1" applyBorder="1" applyAlignment="1">
      <alignment vertical="center"/>
    </xf>
    <xf numFmtId="0" fontId="44" fillId="0" borderId="23" xfId="0" applyFont="1" applyFill="1" applyBorder="1" applyAlignment="1">
      <alignment vertical="center"/>
    </xf>
    <xf numFmtId="0" fontId="44" fillId="0" borderId="5" xfId="0" applyFont="1" applyFill="1" applyBorder="1" applyAlignment="1">
      <alignment vertical="center"/>
    </xf>
    <xf numFmtId="0" fontId="53" fillId="0" borderId="24" xfId="0" applyFont="1" applyFill="1" applyBorder="1" applyAlignment="1">
      <alignment vertical="center"/>
    </xf>
    <xf numFmtId="0" fontId="53" fillId="0" borderId="17" xfId="0" applyFont="1" applyFill="1" applyBorder="1" applyAlignment="1">
      <alignment vertical="center"/>
    </xf>
    <xf numFmtId="0" fontId="44" fillId="0" borderId="31" xfId="0" applyFont="1" applyFill="1" applyBorder="1" applyAlignment="1">
      <alignment vertical="center"/>
    </xf>
    <xf numFmtId="0" fontId="44" fillId="0" borderId="45" xfId="0" applyFont="1" applyFill="1" applyBorder="1" applyAlignment="1">
      <alignment vertical="center"/>
    </xf>
    <xf numFmtId="37" fontId="43" fillId="0" borderId="32" xfId="0" applyNumberFormat="1" applyFont="1" applyFill="1" applyBorder="1" applyAlignment="1" applyProtection="1"/>
    <xf numFmtId="37" fontId="43" fillId="0" borderId="50" xfId="0" applyNumberFormat="1" applyFont="1" applyFill="1" applyBorder="1" applyAlignment="1" applyProtection="1"/>
    <xf numFmtId="0" fontId="6" fillId="0" borderId="18" xfId="0" applyFont="1" applyBorder="1" applyAlignment="1">
      <alignment horizontal="center" vertical="center" wrapText="1"/>
    </xf>
    <xf numFmtId="0" fontId="24" fillId="0" borderId="26" xfId="0" applyFont="1" applyBorder="1" applyAlignment="1">
      <alignment horizontal="center" vertical="center" wrapText="1"/>
    </xf>
    <xf numFmtId="0" fontId="83" fillId="0" borderId="26" xfId="0" applyFont="1" applyBorder="1" applyAlignment="1">
      <alignment horizontal="center" vertical="center" wrapText="1"/>
    </xf>
    <xf numFmtId="0" fontId="44" fillId="2" borderId="16" xfId="0" applyFont="1" applyFill="1" applyBorder="1" applyAlignment="1">
      <alignment horizontal="center" vertical="center"/>
    </xf>
    <xf numFmtId="0" fontId="44" fillId="0" borderId="44" xfId="0" applyFont="1" applyBorder="1" applyAlignment="1">
      <alignment horizontal="center" vertical="center"/>
    </xf>
    <xf numFmtId="0" fontId="182" fillId="0" borderId="72" xfId="0" applyFont="1" applyBorder="1" applyAlignment="1">
      <alignment horizontal="center" vertical="center" wrapText="1"/>
    </xf>
    <xf numFmtId="0" fontId="182" fillId="0" borderId="52" xfId="0" applyFont="1" applyBorder="1" applyAlignment="1">
      <alignment horizontal="center" vertical="center" wrapText="1"/>
    </xf>
    <xf numFmtId="0" fontId="182" fillId="0" borderId="73" xfId="0" applyFont="1" applyBorder="1" applyAlignment="1">
      <alignment horizontal="center" vertical="center" wrapText="1"/>
    </xf>
    <xf numFmtId="0" fontId="34" fillId="0" borderId="8" xfId="0" applyFont="1" applyBorder="1" applyAlignment="1">
      <alignment horizontal="center" vertical="center"/>
    </xf>
    <xf numFmtId="0" fontId="0" fillId="0" borderId="68" xfId="0" applyBorder="1">
      <alignment vertical="center"/>
    </xf>
    <xf numFmtId="0" fontId="0" fillId="0" borderId="66" xfId="0" applyBorder="1">
      <alignment vertical="center"/>
    </xf>
    <xf numFmtId="0" fontId="0" fillId="0" borderId="2" xfId="0" applyBorder="1">
      <alignment vertical="center"/>
    </xf>
    <xf numFmtId="0" fontId="0" fillId="0" borderId="51" xfId="0" applyBorder="1">
      <alignment vertical="center"/>
    </xf>
    <xf numFmtId="0" fontId="76" fillId="0" borderId="0" xfId="38" applyAlignment="1">
      <alignment horizontal="left"/>
    </xf>
    <xf numFmtId="0" fontId="10" fillId="0" borderId="46" xfId="38" applyFont="1" applyBorder="1" applyAlignment="1">
      <alignment horizontal="left" vertical="top" wrapText="1"/>
    </xf>
    <xf numFmtId="0" fontId="0" fillId="0" borderId="47" xfId="0" applyBorder="1" applyAlignment="1">
      <alignment horizontal="center" vertical="center" wrapText="1"/>
    </xf>
    <xf numFmtId="0" fontId="56" fillId="0" borderId="0" xfId="19" applyFont="1" applyFill="1" applyBorder="1" applyAlignment="1">
      <alignment horizontal="left" vertical="center"/>
    </xf>
  </cellXfs>
  <cellStyles count="43">
    <cellStyle name="ANCLAS,REZONES Y SUS PARTES,DE FUNDICION,DE HIERRO O DE ACERO" xfId="30"/>
    <cellStyle name="Comma 10 2" xfId="15"/>
    <cellStyle name="Normal 2" xfId="27"/>
    <cellStyle name="Normal 3" xfId="24"/>
    <cellStyle name="Normal_ANTPHLLKAUSA" xfId="28"/>
    <cellStyle name="Normal_COMPENDIO COMPLETO" xfId="26"/>
    <cellStyle name="パーセント" xfId="1" builtinId="5"/>
    <cellStyle name="ハイパーリンク" xfId="11" builtinId="8"/>
    <cellStyle name="ハイパーリンク 2" xfId="42"/>
    <cellStyle name="ハイパーリンク 3" xfId="23"/>
    <cellStyle name="桁区切り" xfId="8" builtinId="6"/>
    <cellStyle name="桁区切り [0.00]" xfId="7" builtinId="3"/>
    <cellStyle name="桁区切り 2" xfId="14"/>
    <cellStyle name="桁区切り 2 2" xfId="13"/>
    <cellStyle name="桁区切り 2 2 3" xfId="10"/>
    <cellStyle name="桁区切り 2 5" xfId="12"/>
    <cellStyle name="桁区切り 2 6" xfId="37"/>
    <cellStyle name="桁区切り 3" xfId="17"/>
    <cellStyle name="桁区切り 3 2" xfId="35"/>
    <cellStyle name="桁区切り 4" xfId="32"/>
    <cellStyle name="桁区切り 4 2" xfId="34"/>
    <cellStyle name="標準" xfId="0" builtinId="0"/>
    <cellStyle name="標準 10" xfId="33"/>
    <cellStyle name="標準 12" xfId="20"/>
    <cellStyle name="標準 13" xfId="38"/>
    <cellStyle name="標準 2" xfId="6"/>
    <cellStyle name="標準 2 2" xfId="3"/>
    <cellStyle name="標準 2 2 2" xfId="19"/>
    <cellStyle name="標準 2 3" xfId="21"/>
    <cellStyle name="標準 2 4" xfId="9"/>
    <cellStyle name="標準 3" xfId="2"/>
    <cellStyle name="標準 3 2" xfId="5"/>
    <cellStyle name="標準 3 2 2" xfId="36"/>
    <cellStyle name="標準 3 3" xfId="18"/>
    <cellStyle name="標準 3 4" xfId="40"/>
    <cellStyle name="標準 4" xfId="4"/>
    <cellStyle name="標準 5" xfId="16"/>
    <cellStyle name="標準 5 2" xfId="22"/>
    <cellStyle name="標準 6" xfId="29"/>
    <cellStyle name="標準 7" xfId="31"/>
    <cellStyle name="標準 8" xfId="39"/>
    <cellStyle name="標準_Sheet1" xfId="41"/>
    <cellStyle name="標準_文化財指定等件数（Ｈ20.4.1）【財】rev" xfId="25"/>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63" Type="http://schemas.openxmlformats.org/officeDocument/2006/relationships/externalLink" Target="externalLinks/externalLink10.xml"/><Relationship Id="rId68" Type="http://schemas.openxmlformats.org/officeDocument/2006/relationships/externalLink" Target="externalLinks/externalLink15.xml"/><Relationship Id="rId7" Type="http://schemas.openxmlformats.org/officeDocument/2006/relationships/worksheet" Target="worksheets/sheet7.xml"/><Relationship Id="rId71"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5.xml"/><Relationship Id="rId66" Type="http://schemas.openxmlformats.org/officeDocument/2006/relationships/externalLink" Target="externalLinks/externalLink13.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61"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7.xml"/><Relationship Id="rId65" Type="http://schemas.openxmlformats.org/officeDocument/2006/relationships/externalLink" Target="externalLinks/externalLink12.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64" Type="http://schemas.openxmlformats.org/officeDocument/2006/relationships/externalLink" Target="externalLinks/externalLink11.xml"/><Relationship Id="rId69" Type="http://schemas.openxmlformats.org/officeDocument/2006/relationships/externalLink" Target="externalLinks/externalLink1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6.xml"/><Relationship Id="rId67" Type="http://schemas.openxmlformats.org/officeDocument/2006/relationships/externalLink" Target="externalLinks/externalLink1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externalLink" Target="externalLinks/externalLink9.xml"/><Relationship Id="rId70" Type="http://schemas.openxmlformats.org/officeDocument/2006/relationships/externalLink" Target="externalLinks/externalLink17.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hyperlink" Target="https://ecodb.net/country/FR/migrant.html" TargetMode="External"/><Relationship Id="rId13" Type="http://schemas.openxmlformats.org/officeDocument/2006/relationships/hyperlink" Target="https://ecodb.net/country/IN/migrant.html" TargetMode="External"/><Relationship Id="rId18" Type="http://schemas.openxmlformats.org/officeDocument/2006/relationships/hyperlink" Target="https://ecodb.net/country/TH/migrant.html" TargetMode="External"/><Relationship Id="rId26" Type="http://schemas.openxmlformats.org/officeDocument/2006/relationships/hyperlink" Target="https://ecodb.net/country/CH/migrant.html" TargetMode="External"/><Relationship Id="rId3" Type="http://schemas.openxmlformats.org/officeDocument/2006/relationships/hyperlink" Target="https://ecodb.net/country/SA/migrant.html" TargetMode="External"/><Relationship Id="rId21" Type="http://schemas.openxmlformats.org/officeDocument/2006/relationships/hyperlink" Target="https://ecodb.net/country/KW/migrant.html" TargetMode="External"/><Relationship Id="rId7" Type="http://schemas.openxmlformats.org/officeDocument/2006/relationships/hyperlink" Target="https://ecodb.net/country/AE/migrant.html" TargetMode="External"/><Relationship Id="rId12" Type="http://schemas.openxmlformats.org/officeDocument/2006/relationships/hyperlink" Target="https://ecodb.net/country/IT/migrant.html" TargetMode="External"/><Relationship Id="rId17" Type="http://schemas.openxmlformats.org/officeDocument/2006/relationships/hyperlink" Target="https://ecodb.net/country/KZ/migrant.html" TargetMode="External"/><Relationship Id="rId25" Type="http://schemas.openxmlformats.org/officeDocument/2006/relationships/hyperlink" Target="https://ecodb.net/country/SG/migrant.html" TargetMode="External"/><Relationship Id="rId2" Type="http://schemas.openxmlformats.org/officeDocument/2006/relationships/image" Target="../media/image1.png"/><Relationship Id="rId16" Type="http://schemas.openxmlformats.org/officeDocument/2006/relationships/hyperlink" Target="https://ecodb.net/country/ZA/migrant.html" TargetMode="External"/><Relationship Id="rId20" Type="http://schemas.openxmlformats.org/officeDocument/2006/relationships/hyperlink" Target="https://ecodb.net/country/JO/migrant.html" TargetMode="External"/><Relationship Id="rId1" Type="http://schemas.openxmlformats.org/officeDocument/2006/relationships/hyperlink" Target="https://ecodb.net/country/US/migrant.html" TargetMode="External"/><Relationship Id="rId6" Type="http://schemas.openxmlformats.org/officeDocument/2006/relationships/hyperlink" Target="https://ecodb.net/country/GB/migrant.html" TargetMode="External"/><Relationship Id="rId11" Type="http://schemas.openxmlformats.org/officeDocument/2006/relationships/hyperlink" Target="https://ecodb.net/country/ES/migrant.html" TargetMode="External"/><Relationship Id="rId24" Type="http://schemas.openxmlformats.org/officeDocument/2006/relationships/hyperlink" Target="https://ecodb.net/country/IR/migrant.html" TargetMode="External"/><Relationship Id="rId5" Type="http://schemas.openxmlformats.org/officeDocument/2006/relationships/hyperlink" Target="https://ecodb.net/country/RU/migrant.html" TargetMode="External"/><Relationship Id="rId15" Type="http://schemas.openxmlformats.org/officeDocument/2006/relationships/hyperlink" Target="https://ecodb.net/country/TR/migrant.html" TargetMode="External"/><Relationship Id="rId23" Type="http://schemas.openxmlformats.org/officeDocument/2006/relationships/hyperlink" Target="https://ecodb.net/country/MY/migrant.html" TargetMode="External"/><Relationship Id="rId10" Type="http://schemas.openxmlformats.org/officeDocument/2006/relationships/hyperlink" Target="https://ecodb.net/country/AU/migrant.html" TargetMode="External"/><Relationship Id="rId19" Type="http://schemas.openxmlformats.org/officeDocument/2006/relationships/hyperlink" Target="https://ecodb.net/country/PK/migrant.html" TargetMode="External"/><Relationship Id="rId4" Type="http://schemas.openxmlformats.org/officeDocument/2006/relationships/hyperlink" Target="https://ecodb.net/country/DE/migrant.html" TargetMode="External"/><Relationship Id="rId9" Type="http://schemas.openxmlformats.org/officeDocument/2006/relationships/hyperlink" Target="https://ecodb.net/country/CA/migrant.html" TargetMode="External"/><Relationship Id="rId14" Type="http://schemas.openxmlformats.org/officeDocument/2006/relationships/hyperlink" Target="https://ecodb.net/country/UA/migrant.html" TargetMode="External"/><Relationship Id="rId22" Type="http://schemas.openxmlformats.org/officeDocument/2006/relationships/hyperlink" Target="https://ecodb.net/country/HK/migrant.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deptofnumbers.com/gdp/hawaii/feed/"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11</xdr:row>
      <xdr:rowOff>0</xdr:rowOff>
    </xdr:from>
    <xdr:to>
      <xdr:col>17</xdr:col>
      <xdr:colOff>190500</xdr:colOff>
      <xdr:row>12</xdr:row>
      <xdr:rowOff>22860</xdr:rowOff>
    </xdr:to>
    <xdr:pic>
      <xdr:nvPicPr>
        <xdr:cNvPr id="2" name="図 1" descr="アメリカの推移">
          <a:hlinkClick xmlns:r="http://schemas.openxmlformats.org/officeDocument/2006/relationships" r:id="rId1" tooltip="アメリカ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3" name="図 2" descr="サウジアラビアの推移">
          <a:hlinkClick xmlns:r="http://schemas.openxmlformats.org/officeDocument/2006/relationships" r:id="rId3" tooltip="サウジアラビア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4" name="図 3" descr="ドイツの推移">
          <a:hlinkClick xmlns:r="http://schemas.openxmlformats.org/officeDocument/2006/relationships" r:id="rId4" tooltip="ドイツ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5" name="図 4" descr="ロシアの推移">
          <a:hlinkClick xmlns:r="http://schemas.openxmlformats.org/officeDocument/2006/relationships" r:id="rId5" tooltip="ロシア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6" name="図 5" descr="イギリスの推移">
          <a:hlinkClick xmlns:r="http://schemas.openxmlformats.org/officeDocument/2006/relationships" r:id="rId6" tooltip="イギリス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7" name="図 6" descr="アラブ首長国連邦の推移">
          <a:hlinkClick xmlns:r="http://schemas.openxmlformats.org/officeDocument/2006/relationships" r:id="rId7" tooltip="アラブ首長国連邦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8" name="図 7" descr="フランスの推移">
          <a:hlinkClick xmlns:r="http://schemas.openxmlformats.org/officeDocument/2006/relationships" r:id="rId8" tooltip="フランス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9" name="図 8" descr="カナダの推移">
          <a:hlinkClick xmlns:r="http://schemas.openxmlformats.org/officeDocument/2006/relationships" r:id="rId9" tooltip="カナダ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10" name="図 9" descr="オーストラリアの推移">
          <a:hlinkClick xmlns:r="http://schemas.openxmlformats.org/officeDocument/2006/relationships" r:id="rId10" tooltip="オーストラリア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11" name="図 10" descr="スペインの推移">
          <a:hlinkClick xmlns:r="http://schemas.openxmlformats.org/officeDocument/2006/relationships" r:id="rId11" tooltip="スペイン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12" name="図 11" descr="イタリアの推移">
          <a:hlinkClick xmlns:r="http://schemas.openxmlformats.org/officeDocument/2006/relationships" r:id="rId12" tooltip="イタリア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13" name="図 12" descr="インドの推移">
          <a:hlinkClick xmlns:r="http://schemas.openxmlformats.org/officeDocument/2006/relationships" r:id="rId13" tooltip="インド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14" name="図 13" descr="ウクライナの推移">
          <a:hlinkClick xmlns:r="http://schemas.openxmlformats.org/officeDocument/2006/relationships" r:id="rId14" tooltip="ウクライナ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15" name="図 14" descr="トルコの推移">
          <a:hlinkClick xmlns:r="http://schemas.openxmlformats.org/officeDocument/2006/relationships" r:id="rId15" tooltip="トルコ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16" name="図 15" descr="南アフリカの推移">
          <a:hlinkClick xmlns:r="http://schemas.openxmlformats.org/officeDocument/2006/relationships" r:id="rId16" tooltip="南アフリカ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17" name="図 16" descr="カザフスタンの推移">
          <a:hlinkClick xmlns:r="http://schemas.openxmlformats.org/officeDocument/2006/relationships" r:id="rId17" tooltip="カザフスタン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18" name="図 17" descr="タイの推移">
          <a:hlinkClick xmlns:r="http://schemas.openxmlformats.org/officeDocument/2006/relationships" r:id="rId18" tooltip="タイ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19" name="図 18" descr="パキスタンの推移">
          <a:hlinkClick xmlns:r="http://schemas.openxmlformats.org/officeDocument/2006/relationships" r:id="rId19" tooltip="パキスタン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20" name="図 19" descr="ヨルダンの推移">
          <a:hlinkClick xmlns:r="http://schemas.openxmlformats.org/officeDocument/2006/relationships" r:id="rId20" tooltip="ヨルダン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21" name="図 20" descr="クウェートの推移">
          <a:hlinkClick xmlns:r="http://schemas.openxmlformats.org/officeDocument/2006/relationships" r:id="rId21" tooltip="クウェート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22" name="図 21" descr="香港の推移">
          <a:hlinkClick xmlns:r="http://schemas.openxmlformats.org/officeDocument/2006/relationships" r:id="rId22" tooltip="香港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23" name="図 22" descr="マレーシアの推移">
          <a:hlinkClick xmlns:r="http://schemas.openxmlformats.org/officeDocument/2006/relationships" r:id="rId23" tooltip="マレーシア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24" name="図 23" descr="イランの推移">
          <a:hlinkClick xmlns:r="http://schemas.openxmlformats.org/officeDocument/2006/relationships" r:id="rId24" tooltip="イラン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25" name="図 24" descr="シンガポールの推移">
          <a:hlinkClick xmlns:r="http://schemas.openxmlformats.org/officeDocument/2006/relationships" r:id="rId25" tooltip="シンガポール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11</xdr:row>
      <xdr:rowOff>0</xdr:rowOff>
    </xdr:from>
    <xdr:to>
      <xdr:col>17</xdr:col>
      <xdr:colOff>190500</xdr:colOff>
      <xdr:row>12</xdr:row>
      <xdr:rowOff>22860</xdr:rowOff>
    </xdr:to>
    <xdr:pic>
      <xdr:nvPicPr>
        <xdr:cNvPr id="26" name="図 25" descr="スイスの推移">
          <a:hlinkClick xmlns:r="http://schemas.openxmlformats.org/officeDocument/2006/relationships" r:id="rId26" tooltip="スイスの推移"/>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3780" y="86106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2</xdr:col>
      <xdr:colOff>114300</xdr:colOff>
      <xdr:row>7</xdr:row>
      <xdr:rowOff>114300</xdr:rowOff>
    </xdr:to>
    <xdr:pic>
      <xdr:nvPicPr>
        <xdr:cNvPr id="2" name="図 1" descr="http://www.deptofnumbers.com/images/feed.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19634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205740</xdr:colOff>
      <xdr:row>2</xdr:row>
      <xdr:rowOff>22860</xdr:rowOff>
    </xdr:from>
    <xdr:to>
      <xdr:col>10</xdr:col>
      <xdr:colOff>137160</xdr:colOff>
      <xdr:row>17</xdr:row>
      <xdr:rowOff>68580</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4540" y="358140"/>
          <a:ext cx="4198620" cy="2560320"/>
        </a:xfrm>
        <a:prstGeom prst="rect">
          <a:avLst/>
        </a:prstGeom>
        <a:noFill/>
        <a:ln>
          <a:noFill/>
        </a:ln>
      </xdr:spPr>
    </xdr:pic>
    <xdr:clientData/>
  </xdr:twoCellAnchor>
  <xdr:twoCellAnchor editAs="oneCell">
    <xdr:from>
      <xdr:col>11</xdr:col>
      <xdr:colOff>114300</xdr:colOff>
      <xdr:row>2</xdr:row>
      <xdr:rowOff>22860</xdr:rowOff>
    </xdr:from>
    <xdr:to>
      <xdr:col>18</xdr:col>
      <xdr:colOff>47100</xdr:colOff>
      <xdr:row>17</xdr:row>
      <xdr:rowOff>60641</xdr:rowOff>
    </xdr:to>
    <xdr:pic>
      <xdr:nvPicPr>
        <xdr:cNvPr id="3" name="図 2"/>
        <xdr:cNvPicPr>
          <a:picLocks noChangeAspect="1"/>
        </xdr:cNvPicPr>
      </xdr:nvPicPr>
      <xdr:blipFill>
        <a:blip xmlns:r="http://schemas.openxmlformats.org/officeDocument/2006/relationships" r:embed="rId2"/>
        <a:stretch>
          <a:fillRect/>
        </a:stretch>
      </xdr:blipFill>
      <xdr:spPr>
        <a:xfrm>
          <a:off x="6819900" y="358140"/>
          <a:ext cx="4200000" cy="25523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earch_and_Statistics\Tourism%20Receipts\LATEST\AIRFARE\TR+%20by%20country%20and%20region%20Q1%202004%20(jh's%20protected%20copy%20w%20vn%20sta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ntranet-hive.stb.gov.sg/Documents%20and%20Settings/janethow/Desktop/TR+%202005%20(wkend)/TR+%20by%20country%20and%20region%20Q1%202004%20(jh's%20protected%20copy%20w%20vn%20sta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ntranet-hive.stb.gov.sg/Research_and_Statistics/Janet/2004%20VA%20&amp;%20V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DOWS/TEMP/USFreight97-9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L4" t="str">
            <v>対 前 年 比 (%)</v>
          </cell>
        </row>
        <row r="5">
          <cell r="D5" t="str">
            <v>観 光 客 一 人 当 た り 県 内 消 費 額 （円）</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G4" t="str">
            <v>観光客一人当たり県内消費額（円）</v>
          </cell>
          <cell r="M4" t="str">
            <v>対前年比（％）</v>
          </cell>
        </row>
        <row r="5">
          <cell r="C5" t="str">
            <v>観光客数</v>
          </cell>
          <cell r="D5" t="str">
            <v xml:space="preserve"> 総消費単価</v>
          </cell>
          <cell r="K5" t="str">
            <v>観光収入</v>
          </cell>
          <cell r="L5" t="str">
            <v>観光</v>
          </cell>
          <cell r="M5" t="str">
            <v>観光消</v>
          </cell>
          <cell r="N5" t="str">
            <v>観光</v>
          </cell>
        </row>
        <row r="6">
          <cell r="B6" t="str">
            <v>年次</v>
          </cell>
          <cell r="C6" t="str">
            <v>（人）</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F74" t="str">
            <v xml:space="preserve">7_9月 観光客数
</v>
          </cell>
          <cell r="H74" t="str">
            <v xml:space="preserve">10_12月 観光客数
</v>
          </cell>
          <cell r="J74" t="str">
            <v xml:space="preserve">1_3月 観光客数
</v>
          </cell>
          <cell r="L74" t="str">
            <v xml:space="preserve">2002年度観光客数
</v>
          </cell>
        </row>
        <row r="75">
          <cell r="D75" t="str">
            <v>(回収標本数　1,369）</v>
          </cell>
          <cell r="F75" t="str">
            <v>(回収標本数　964）</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F74" t="str">
            <v>4-6月 宿泊数</v>
          </cell>
          <cell r="I74" t="str">
            <v xml:space="preserve">7-9月 観光客数
</v>
          </cell>
          <cell r="K74" t="str">
            <v>7-9月 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_ Sea_Cruise Arrivals Q1 04"/>
      <sheetName val="SIA_Silkair Q1 04"/>
      <sheetName val="Origins of Airlines Qtr 04"/>
      <sheetName val="VA-Table 1A"/>
      <sheetName val="Q1+2 VA-Table 1A"/>
      <sheetName val="VA Jan-Jun 2004"/>
      <sheetName val="YTD Q2 2004"/>
      <sheetName val="YTD Q2 04 Redistributions"/>
      <sheetName val="Port Tax (Foreign Cruise Pax)"/>
      <sheetName val="Sheet1"/>
      <sheetName val="Q1 04"/>
      <sheetName val="ICA Edu 99-03"/>
      <sheetName val="test"/>
      <sheetName val="temp national carriers"/>
      <sheetName val="jh's qns"/>
      <sheetName val="jh's notes"/>
      <sheetName val="SIA_Silkair Q2 04"/>
      <sheetName val="Q2 04"/>
      <sheetName val="Air_ Sea_Cruise Arrivals Q2"/>
      <sheetName val="ICA Edu 99-03 (2)"/>
      <sheetName val="Origins of Airlines Qtr 0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_ Sea_Cruise Arrivals Q1 04"/>
      <sheetName val="SIA_Silkair Q1 04"/>
      <sheetName val="Origins of Airlines Qtr 04"/>
      <sheetName val="VA-Table 1A"/>
      <sheetName val="Q1+2 VA-Table 1A"/>
      <sheetName val="VA Jan-Jun 2004"/>
      <sheetName val="YTD Q2 2004"/>
      <sheetName val="YTD Q2 04 Redistributions"/>
      <sheetName val="Port Tax (Foreign Cruise Pax)"/>
      <sheetName val="Sheet1"/>
      <sheetName val="Q1 04"/>
      <sheetName val="ICA Edu 99-03"/>
      <sheetName val="test"/>
      <sheetName val="temp national carriers"/>
      <sheetName val="jh's qns"/>
      <sheetName val="jh's notes"/>
      <sheetName val="SIA_Silkair Q2 04"/>
      <sheetName val="Q2 04"/>
      <sheetName val="Air_ Sea_Cruise Arrivals Q2"/>
      <sheetName val="ICA Edu 99-03 (2)"/>
      <sheetName val="Origins of Airlines Qtr 0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 vs VD"/>
      <sheetName val="VD by Age Group"/>
      <sheetName val="ALOS"/>
      <sheetName val="LOS by Age Group"/>
      <sheetName val="Data"/>
      <sheetName val="ChartData"/>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data.london.gov.uk/dataset/number-international-visitors-london"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hyperlink" Target="https://stats-2.oecd.org/index.aspx?DatasetCode=TOURISM_KEY_IND_PC"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ustravel.org/sites/default/files/media_root/economic-impact-map/states/current/Travel_Impact_TX.pdf" TargetMode="Externa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hyperlink" Target="https://newsroom.mastercard.com/wp-content/uploads/2019/09/GDCI-Global-Report-FINAL-1.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orldheritagesite.xyz/words/%E4%B8%96%E7%95%8C%E6%96%87%E5%8C%96%E9%81%BA%E7%94%A3%E3%80%80%E3%83%9E%E3%83%AA/" TargetMode="External"/><Relationship Id="rId7" Type="http://schemas.openxmlformats.org/officeDocument/2006/relationships/hyperlink" Target="https://worldheritagesite.xyz/ranking/ranking-2/" TargetMode="External"/><Relationship Id="rId2" Type="http://schemas.openxmlformats.org/officeDocument/2006/relationships/hyperlink" Target="https://worldheritagesite.xyz/words/%E4%B8%96%E7%95%8C%E8%87%AA%E7%84%B6%E9%81%BA%E7%94%A3%E3%80%80%E3%83%A2%E3%83%B3%E3%82%B4%E3%83%AB/" TargetMode="External"/><Relationship Id="rId1" Type="http://schemas.openxmlformats.org/officeDocument/2006/relationships/hyperlink" Target="https://worldheritagesite.xyz/words/%E4%B8%96%E7%95%8C%E6%96%87%E5%8C%96%E9%81%BA%E7%94%A3%E3%80%80%E3%83%A2%E3%83%B3%E3%82%B4%E3%83%AB/" TargetMode="External"/><Relationship Id="rId6" Type="http://schemas.openxmlformats.org/officeDocument/2006/relationships/hyperlink" Target="https://worldheritagesite.xyz/words/%E3%82%B9%E3%83%BC%E3%83%80%E3%83%B3%E3%81%AE%E4%B8%96%E7%95%8C%E8%87%AA%E7%84%B6%E9%81%BA%E7%94%A3/" TargetMode="External"/><Relationship Id="rId5" Type="http://schemas.openxmlformats.org/officeDocument/2006/relationships/hyperlink" Target="https://worldheritagesite.xyz/words/%E4%B8%96%E7%95%8C%E6%96%87%E5%8C%96%E9%81%BA%E7%94%A3%E3%80%80%E3%82%B9%E3%83%BC%E3%83%80%E3%83%B3/" TargetMode="External"/><Relationship Id="rId4" Type="http://schemas.openxmlformats.org/officeDocument/2006/relationships/hyperlink" Target="https://worldheritagesite.xyz/words/%E4%B8%96%E7%95%8C%E8%A4%87%E5%90%88%E9%81%BA%E7%94%A3%E3%80%80%E3%83%9E%E3%83%AA/"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F4:J18"/>
  <sheetViews>
    <sheetView workbookViewId="0">
      <selection activeCell="F28" sqref="F28"/>
    </sheetView>
  </sheetViews>
  <sheetFormatPr defaultRowHeight="13.2"/>
  <cols>
    <col min="6" max="6" width="15.44140625" customWidth="1"/>
  </cols>
  <sheetData>
    <row r="4" spans="6:10" ht="13.8" thickBot="1">
      <c r="F4" s="1348" t="s">
        <v>222</v>
      </c>
      <c r="G4" s="1348"/>
      <c r="H4" s="1348"/>
      <c r="I4" s="1348"/>
      <c r="J4" s="1348"/>
    </row>
    <row r="5" spans="6:10" ht="13.8" thickBot="1">
      <c r="F5" s="427" t="s">
        <v>86</v>
      </c>
      <c r="G5" s="426">
        <v>1990</v>
      </c>
      <c r="H5" s="425">
        <v>2000</v>
      </c>
      <c r="I5" s="425">
        <v>2010</v>
      </c>
      <c r="J5" s="424">
        <v>2017</v>
      </c>
    </row>
    <row r="6" spans="6:10">
      <c r="F6" s="423" t="s">
        <v>119</v>
      </c>
      <c r="G6" s="422">
        <v>429.8014</v>
      </c>
      <c r="H6" s="421">
        <v>917.74869999999999</v>
      </c>
      <c r="I6" s="421">
        <v>1171.1103000000001</v>
      </c>
      <c r="J6" s="420">
        <v>1151.3527999999999</v>
      </c>
    </row>
    <row r="7" spans="6:10">
      <c r="F7" s="417" t="s">
        <v>9</v>
      </c>
      <c r="G7" s="416">
        <v>92.106999999999999</v>
      </c>
      <c r="H7" s="403">
        <v>151.86519999999999</v>
      </c>
      <c r="I7" s="403">
        <v>216.65260000000001</v>
      </c>
      <c r="J7" s="404">
        <v>263.93650000000002</v>
      </c>
    </row>
    <row r="8" spans="6:10">
      <c r="F8" s="417" t="s">
        <v>116</v>
      </c>
      <c r="G8" s="416">
        <v>45.040599999999998</v>
      </c>
      <c r="H8" s="403">
        <v>102.2552</v>
      </c>
      <c r="I8" s="403">
        <v>178.03219999999999</v>
      </c>
      <c r="J8" s="404">
        <v>234.86869999999999</v>
      </c>
    </row>
    <row r="9" spans="6:10">
      <c r="F9" s="417" t="s">
        <v>114</v>
      </c>
      <c r="G9" s="416">
        <v>91.267399999999995</v>
      </c>
      <c r="H9" s="403">
        <v>136.90700000000001</v>
      </c>
      <c r="I9" s="403">
        <v>177.75880000000001</v>
      </c>
      <c r="J9" s="404">
        <v>194.53450000000001</v>
      </c>
    </row>
    <row r="10" spans="6:10">
      <c r="F10" s="417" t="s">
        <v>112</v>
      </c>
      <c r="G10" s="416">
        <v>46.543300000000002</v>
      </c>
      <c r="H10" s="403">
        <v>81.733599999999996</v>
      </c>
      <c r="I10" s="403">
        <v>121.4049</v>
      </c>
      <c r="J10" s="404">
        <v>132.35919999999999</v>
      </c>
    </row>
    <row r="11" spans="6:10">
      <c r="F11" s="417" t="s">
        <v>110</v>
      </c>
      <c r="G11" s="416">
        <v>54.3262</v>
      </c>
      <c r="H11" s="403">
        <v>98.817400000000006</v>
      </c>
      <c r="I11" s="403">
        <v>124.05419999999999</v>
      </c>
      <c r="J11" s="404">
        <v>131.49270000000001</v>
      </c>
    </row>
    <row r="12" spans="6:10">
      <c r="F12" s="417" t="s">
        <v>108</v>
      </c>
      <c r="G12" s="416">
        <v>73.697100000000006</v>
      </c>
      <c r="H12" s="403">
        <v>87.271600000000007</v>
      </c>
      <c r="I12" s="403">
        <v>110.4679</v>
      </c>
      <c r="J12" s="404">
        <v>122.70310000000001</v>
      </c>
    </row>
    <row r="13" spans="6:10">
      <c r="F13" s="417" t="s">
        <v>11</v>
      </c>
      <c r="G13" s="416">
        <v>56.839700000000001</v>
      </c>
      <c r="H13" s="403">
        <v>86.412499999999994</v>
      </c>
      <c r="I13" s="403">
        <v>110.04219999999999</v>
      </c>
      <c r="J13" s="404">
        <v>106.496</v>
      </c>
    </row>
    <row r="14" spans="6:10">
      <c r="F14" s="417" t="s">
        <v>107</v>
      </c>
      <c r="G14" s="416">
        <v>34.785800000000002</v>
      </c>
      <c r="H14" s="403">
        <v>68.767700000000005</v>
      </c>
      <c r="I14" s="403">
        <v>87.918700000000001</v>
      </c>
      <c r="J14" s="404">
        <v>105.7439</v>
      </c>
    </row>
    <row r="15" spans="6:10">
      <c r="F15" s="417" t="s">
        <v>106</v>
      </c>
      <c r="G15" s="416">
        <v>22.573899999999998</v>
      </c>
      <c r="H15" s="403">
        <v>48.066499999999998</v>
      </c>
      <c r="I15" s="403">
        <v>83.082400000000007</v>
      </c>
      <c r="J15" s="404">
        <v>92.356200000000001</v>
      </c>
    </row>
    <row r="16" spans="6:10">
      <c r="F16" s="417" t="s">
        <v>105</v>
      </c>
      <c r="G16" s="416">
        <v>840.78369999999995</v>
      </c>
      <c r="H16" s="403">
        <v>1608.6974</v>
      </c>
      <c r="I16" s="403">
        <v>2122.4087</v>
      </c>
      <c r="J16" s="404"/>
    </row>
    <row r="17" spans="6:10" ht="13.8" thickBot="1">
      <c r="F17" s="415" t="s">
        <v>104</v>
      </c>
      <c r="G17" s="414">
        <v>1976.7316000000001</v>
      </c>
      <c r="H17" s="405">
        <v>3110.7889</v>
      </c>
      <c r="I17" s="405">
        <v>3995.5853999999999</v>
      </c>
      <c r="J17" s="406">
        <v>4302.7452999999996</v>
      </c>
    </row>
    <row r="18" spans="6:10" ht="23.4" customHeight="1">
      <c r="F18" s="1349" t="s">
        <v>103</v>
      </c>
      <c r="G18" s="1349"/>
      <c r="H18" s="1349"/>
      <c r="I18" s="1349"/>
      <c r="J18" s="1349"/>
    </row>
  </sheetData>
  <mergeCells count="2">
    <mergeCell ref="F4:J4"/>
    <mergeCell ref="F18:J18"/>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3:T118"/>
  <sheetViews>
    <sheetView tabSelected="1" workbookViewId="0">
      <selection activeCell="C27" sqref="C27"/>
    </sheetView>
  </sheetViews>
  <sheetFormatPr defaultRowHeight="13.2"/>
  <cols>
    <col min="2" max="2" width="4.44140625" customWidth="1"/>
    <col min="3" max="3" width="13.88671875" customWidth="1"/>
    <col min="4" max="4" width="5.21875" customWidth="1"/>
    <col min="5" max="5" width="6.77734375" customWidth="1"/>
    <col min="6" max="6" width="6.44140625" customWidth="1"/>
    <col min="7" max="7" width="7.21875" customWidth="1"/>
    <col min="8" max="8" width="14.6640625" customWidth="1"/>
    <col min="9" max="9" width="5.5546875" customWidth="1"/>
    <col min="10" max="10" width="10.21875" customWidth="1"/>
    <col min="11" max="11" width="8.33203125" style="1068" customWidth="1"/>
    <col min="12" max="12" width="5.5546875" style="1068" customWidth="1"/>
    <col min="13" max="13" width="10.6640625" style="1068" customWidth="1"/>
    <col min="14" max="14" width="8.6640625" customWidth="1"/>
    <col min="15" max="15" width="5.5546875" customWidth="1"/>
    <col min="16" max="16" width="7.5546875" customWidth="1"/>
    <col min="17" max="17" width="9.77734375" customWidth="1"/>
    <col min="18" max="18" width="5.5546875" customWidth="1"/>
    <col min="19" max="19" width="10.77734375" customWidth="1"/>
    <col min="20" max="20" width="9.44140625" bestFit="1" customWidth="1"/>
  </cols>
  <sheetData>
    <row r="3" spans="3:20" ht="13.8" customHeight="1" thickBot="1">
      <c r="H3" s="1382" t="s">
        <v>935</v>
      </c>
      <c r="I3" s="1382"/>
      <c r="J3" s="1382"/>
      <c r="K3" s="1382"/>
      <c r="L3" s="1382"/>
      <c r="M3" s="1382"/>
      <c r="N3" s="1382"/>
      <c r="O3" s="1382"/>
      <c r="P3" s="1382"/>
      <c r="Q3" s="1382"/>
      <c r="R3" s="1382"/>
      <c r="S3" s="1382"/>
      <c r="T3" s="1068"/>
    </row>
    <row r="4" spans="3:20" ht="33" customHeight="1" thickBot="1">
      <c r="H4" s="276" t="s">
        <v>318</v>
      </c>
      <c r="I4" s="310" t="s">
        <v>936</v>
      </c>
      <c r="J4" s="614" t="s">
        <v>937</v>
      </c>
      <c r="K4" s="1706" t="s">
        <v>318</v>
      </c>
      <c r="L4" s="310" t="s">
        <v>936</v>
      </c>
      <c r="M4" s="614" t="s">
        <v>937</v>
      </c>
      <c r="N4" s="1706" t="s">
        <v>318</v>
      </c>
      <c r="O4" s="310" t="s">
        <v>936</v>
      </c>
      <c r="P4" s="274" t="s">
        <v>260</v>
      </c>
      <c r="Q4" s="1706" t="s">
        <v>318</v>
      </c>
      <c r="R4" s="310" t="s">
        <v>936</v>
      </c>
      <c r="S4" s="614" t="s">
        <v>937</v>
      </c>
      <c r="T4" s="1068"/>
    </row>
    <row r="5" spans="3:20">
      <c r="H5" s="273" t="s">
        <v>199</v>
      </c>
      <c r="I5" s="1098">
        <v>1</v>
      </c>
      <c r="J5" s="402">
        <v>5066.1148999999996</v>
      </c>
      <c r="K5" s="273" t="s">
        <v>938</v>
      </c>
      <c r="L5" s="1098">
        <v>5</v>
      </c>
      <c r="M5" s="402">
        <v>955.21100000000001</v>
      </c>
      <c r="N5" s="273" t="s">
        <v>200</v>
      </c>
      <c r="O5" s="1098">
        <v>9</v>
      </c>
      <c r="P5" s="402">
        <v>754.92700000000002</v>
      </c>
      <c r="Q5" s="272" t="s">
        <v>198</v>
      </c>
      <c r="R5" s="1098">
        <v>18</v>
      </c>
      <c r="S5" s="402">
        <v>343.03800000000001</v>
      </c>
      <c r="T5" s="1068"/>
    </row>
    <row r="6" spans="3:20">
      <c r="H6" s="270" t="s">
        <v>599</v>
      </c>
      <c r="I6" s="10">
        <v>2</v>
      </c>
      <c r="J6" s="404">
        <v>1313.2146</v>
      </c>
      <c r="K6" s="270" t="s">
        <v>939</v>
      </c>
      <c r="L6" s="10">
        <v>6</v>
      </c>
      <c r="M6" s="404">
        <v>858.72559999999999</v>
      </c>
      <c r="N6" s="270" t="s">
        <v>606</v>
      </c>
      <c r="O6" s="10">
        <v>11</v>
      </c>
      <c r="P6" s="404">
        <v>610.4203</v>
      </c>
      <c r="Q6" s="269" t="s">
        <v>134</v>
      </c>
      <c r="R6" s="10">
        <v>26</v>
      </c>
      <c r="S6" s="404">
        <v>249.88910000000001</v>
      </c>
      <c r="T6" s="1068"/>
    </row>
    <row r="7" spans="3:20">
      <c r="H7" s="270" t="s">
        <v>720</v>
      </c>
      <c r="I7" s="10">
        <v>3</v>
      </c>
      <c r="J7" s="404">
        <v>1312.2338</v>
      </c>
      <c r="K7" s="270" t="s">
        <v>602</v>
      </c>
      <c r="L7" s="10">
        <v>7</v>
      </c>
      <c r="M7" s="404">
        <v>833.48749999999995</v>
      </c>
      <c r="N7" s="270" t="s">
        <v>809</v>
      </c>
      <c r="O7" s="10">
        <v>17</v>
      </c>
      <c r="P7" s="404">
        <v>363.50850000000003</v>
      </c>
      <c r="Q7" s="269" t="s">
        <v>727</v>
      </c>
      <c r="R7" s="10">
        <v>32</v>
      </c>
      <c r="S7" s="404">
        <v>215.56530000000001</v>
      </c>
      <c r="T7" s="1068"/>
    </row>
    <row r="8" spans="3:20" ht="13.8" thickBot="1">
      <c r="H8" s="267" t="s">
        <v>584</v>
      </c>
      <c r="I8" s="20">
        <v>4</v>
      </c>
      <c r="J8" s="406">
        <v>1164.0559000000001</v>
      </c>
      <c r="K8" s="267" t="s">
        <v>725</v>
      </c>
      <c r="L8" s="20">
        <v>8</v>
      </c>
      <c r="M8" s="406">
        <v>796.06569999999999</v>
      </c>
      <c r="N8" s="267" t="s">
        <v>578</v>
      </c>
      <c r="O8" s="20">
        <v>22</v>
      </c>
      <c r="P8" s="406">
        <v>294.22539999999998</v>
      </c>
      <c r="Q8" s="140" t="s">
        <v>583</v>
      </c>
      <c r="R8" s="20">
        <v>45</v>
      </c>
      <c r="S8" s="406">
        <v>116.3655</v>
      </c>
      <c r="T8" s="1068"/>
    </row>
    <row r="9" spans="3:20" ht="13.2" customHeight="1">
      <c r="H9" s="1347" t="s">
        <v>940</v>
      </c>
      <c r="I9" s="1347"/>
      <c r="J9" s="1347"/>
      <c r="K9" s="1347"/>
      <c r="L9" s="1347"/>
      <c r="M9" s="1347"/>
      <c r="N9" s="1347"/>
      <c r="O9" s="1347"/>
      <c r="P9" s="1347"/>
      <c r="Q9" s="1347"/>
      <c r="R9" s="1347"/>
      <c r="S9" s="1347"/>
      <c r="T9" s="1068"/>
    </row>
    <row r="10" spans="3:20">
      <c r="H10" s="1347"/>
      <c r="I10" s="1347"/>
      <c r="J10" s="1347"/>
      <c r="K10" s="1347"/>
      <c r="L10" s="1347"/>
      <c r="M10" s="1347"/>
      <c r="N10" s="1347"/>
      <c r="O10" s="1347"/>
      <c r="P10" s="1347"/>
      <c r="Q10" s="1347"/>
      <c r="R10" s="1347"/>
      <c r="S10" s="1347"/>
      <c r="T10" s="1069"/>
    </row>
    <row r="11" spans="3:20">
      <c r="C11" s="407"/>
      <c r="D11" s="407"/>
      <c r="E11" s="407"/>
      <c r="F11" s="407"/>
      <c r="G11" s="407"/>
      <c r="H11" s="407"/>
      <c r="I11" s="407"/>
      <c r="J11" s="407"/>
      <c r="K11" s="1069"/>
      <c r="L11" s="1069"/>
      <c r="M11" s="1069"/>
      <c r="N11" s="407"/>
      <c r="O11" s="407"/>
    </row>
    <row r="12" spans="3:20">
      <c r="E12" s="23"/>
      <c r="G12" s="23"/>
      <c r="J12" s="23"/>
      <c r="K12" s="23"/>
      <c r="L12" s="23"/>
      <c r="M12" s="23"/>
      <c r="O12" s="23"/>
    </row>
    <row r="13" spans="3:20">
      <c r="E13" s="23"/>
      <c r="G13" s="23"/>
      <c r="J13" s="23"/>
      <c r="K13" s="23"/>
      <c r="L13" s="23"/>
      <c r="M13" s="23"/>
      <c r="O13" s="23"/>
    </row>
    <row r="118" ht="19.2" customHeight="1"/>
  </sheetData>
  <mergeCells count="2">
    <mergeCell ref="H3:S3"/>
    <mergeCell ref="H9:S10"/>
  </mergeCells>
  <phoneticPr fontId="2"/>
  <pageMargins left="0.7" right="0.7" top="0.75" bottom="0.75" header="0.3" footer="0.3"/>
  <pageSetup paperSize="9"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1:N13"/>
  <sheetViews>
    <sheetView topLeftCell="C1" workbookViewId="0">
      <selection activeCell="D2" sqref="D2:M7"/>
    </sheetView>
  </sheetViews>
  <sheetFormatPr defaultRowHeight="13.2"/>
  <cols>
    <col min="1" max="3" width="8.88671875" style="791"/>
    <col min="4" max="4" width="10.88671875" style="791" customWidth="1"/>
    <col min="5" max="13" width="5.5546875" style="791" customWidth="1"/>
    <col min="14" max="15" width="10.5546875" style="791" bestFit="1" customWidth="1"/>
    <col min="16" max="16" width="10.77734375" style="791" customWidth="1"/>
    <col min="17" max="17" width="13" style="791" customWidth="1"/>
    <col min="18" max="18" width="17" style="791" customWidth="1"/>
    <col min="19" max="21" width="10.5546875" style="791" bestFit="1" customWidth="1"/>
    <col min="22" max="16384" width="8.88671875" style="791"/>
  </cols>
  <sheetData>
    <row r="1" spans="4:14">
      <c r="D1" s="790"/>
    </row>
    <row r="2" spans="4:14" ht="13.8" thickBot="1">
      <c r="D2" s="1383" t="s">
        <v>931</v>
      </c>
      <c r="E2" s="1383"/>
      <c r="F2" s="1383"/>
      <c r="G2" s="1383"/>
      <c r="H2" s="1383"/>
      <c r="I2" s="1383"/>
      <c r="M2" s="792" t="s">
        <v>932</v>
      </c>
    </row>
    <row r="3" spans="4:14">
      <c r="D3" s="793" t="s">
        <v>838</v>
      </c>
      <c r="E3" s="794">
        <v>2002</v>
      </c>
      <c r="F3" s="795">
        <v>2003</v>
      </c>
      <c r="G3" s="794">
        <v>2004</v>
      </c>
      <c r="H3" s="794">
        <v>2005</v>
      </c>
      <c r="I3" s="794">
        <v>2006</v>
      </c>
      <c r="J3" s="794">
        <v>2007</v>
      </c>
      <c r="K3" s="794">
        <v>2008</v>
      </c>
      <c r="L3" s="794">
        <v>2009</v>
      </c>
      <c r="M3" s="796">
        <v>2010</v>
      </c>
    </row>
    <row r="4" spans="4:14" ht="13.8" thickBot="1">
      <c r="D4" s="797" t="s">
        <v>191</v>
      </c>
      <c r="E4" s="798">
        <v>1549.5450000000001</v>
      </c>
      <c r="F4" s="798">
        <v>1524.135</v>
      </c>
      <c r="G4" s="798">
        <v>1534.0309999999999</v>
      </c>
      <c r="H4" s="798">
        <v>1500.586</v>
      </c>
      <c r="I4" s="798">
        <v>1571.1489999999999</v>
      </c>
      <c r="J4" s="798">
        <v>1713.491</v>
      </c>
      <c r="K4" s="798">
        <v>1771.028</v>
      </c>
      <c r="L4" s="798">
        <v>1727.049</v>
      </c>
      <c r="M4" s="799">
        <v>2278.6590000000001</v>
      </c>
      <c r="N4" s="800"/>
    </row>
    <row r="5" spans="4:14">
      <c r="D5" s="793" t="s">
        <v>933</v>
      </c>
      <c r="E5" s="794">
        <v>2011</v>
      </c>
      <c r="F5" s="794">
        <v>2012</v>
      </c>
      <c r="G5" s="794">
        <v>2013</v>
      </c>
      <c r="H5" s="794">
        <v>2014</v>
      </c>
      <c r="I5" s="794">
        <v>2015</v>
      </c>
      <c r="J5" s="794">
        <v>2016</v>
      </c>
      <c r="K5" s="794">
        <v>2017</v>
      </c>
      <c r="L5" s="794">
        <v>2018</v>
      </c>
      <c r="M5" s="801"/>
      <c r="N5" s="800"/>
    </row>
    <row r="6" spans="4:14" ht="13.8" thickBot="1">
      <c r="D6" s="802" t="s">
        <v>191</v>
      </c>
      <c r="E6" s="803">
        <v>2373.3960000000002</v>
      </c>
      <c r="F6" s="804">
        <v>2304.85</v>
      </c>
      <c r="G6" s="803">
        <v>2378.7640000000001</v>
      </c>
      <c r="H6" s="803">
        <v>2590.9830000000002</v>
      </c>
      <c r="I6" s="803">
        <v>2718.9879999999998</v>
      </c>
      <c r="J6" s="803">
        <v>2682.0439999999999</v>
      </c>
      <c r="K6" s="803">
        <v>2688.27</v>
      </c>
      <c r="L6" s="803">
        <v>2663.8679999999999</v>
      </c>
      <c r="M6" s="805"/>
      <c r="N6" s="800"/>
    </row>
    <row r="7" spans="4:14" ht="13.2" customHeight="1">
      <c r="D7" s="1705" t="s">
        <v>934</v>
      </c>
      <c r="E7" s="1705"/>
      <c r="F7" s="1705"/>
      <c r="G7" s="1705"/>
      <c r="H7" s="1705"/>
      <c r="I7" s="1705"/>
      <c r="J7" s="1705"/>
      <c r="K7" s="1705"/>
      <c r="L7" s="1705"/>
      <c r="M7" s="1705"/>
    </row>
    <row r="9" spans="4:14">
      <c r="E9" s="806"/>
      <c r="F9" s="806"/>
      <c r="G9" s="806"/>
      <c r="H9" s="806"/>
      <c r="I9" s="806"/>
      <c r="J9" s="806"/>
      <c r="K9" s="806"/>
      <c r="L9" s="806"/>
      <c r="M9" s="806"/>
    </row>
    <row r="10" spans="4:14">
      <c r="M10" s="806"/>
    </row>
    <row r="11" spans="4:14">
      <c r="E11" s="806"/>
      <c r="F11" s="806"/>
      <c r="G11" s="806"/>
      <c r="H11" s="806"/>
      <c r="I11" s="806"/>
      <c r="J11" s="806"/>
      <c r="K11" s="806"/>
      <c r="L11" s="806"/>
      <c r="M11" s="806"/>
    </row>
    <row r="13" spans="4:14">
      <c r="N13" s="1704"/>
    </row>
  </sheetData>
  <mergeCells count="2">
    <mergeCell ref="D2:I2"/>
    <mergeCell ref="D7:M7"/>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2:S43"/>
  <sheetViews>
    <sheetView topLeftCell="B10" zoomScale="179" zoomScaleNormal="179" workbookViewId="0">
      <selection activeCell="C30" sqref="C30"/>
    </sheetView>
  </sheetViews>
  <sheetFormatPr defaultRowHeight="13.2"/>
  <cols>
    <col min="1" max="2" width="8.88671875" style="791"/>
    <col min="3" max="3" width="13.88671875" style="791" customWidth="1"/>
    <col min="4" max="16384" width="8.88671875" style="791"/>
  </cols>
  <sheetData>
    <row r="2" spans="3:15" ht="13.8" thickBot="1">
      <c r="C2" s="807" t="s">
        <v>192</v>
      </c>
      <c r="D2" s="808"/>
      <c r="E2" s="808"/>
      <c r="F2" s="808"/>
      <c r="G2" s="808"/>
      <c r="H2" s="808"/>
      <c r="I2" s="808"/>
      <c r="J2" s="808"/>
      <c r="K2" s="808"/>
      <c r="L2" s="808"/>
      <c r="M2" s="809"/>
      <c r="N2" s="810"/>
      <c r="O2" s="811"/>
    </row>
    <row r="3" spans="3:15" ht="13.8" thickBot="1">
      <c r="C3" s="812"/>
      <c r="D3" s="1386">
        <v>2008</v>
      </c>
      <c r="E3" s="1387"/>
      <c r="F3" s="1387">
        <v>2009</v>
      </c>
      <c r="G3" s="1387"/>
      <c r="H3" s="1387">
        <v>2010</v>
      </c>
      <c r="I3" s="1387"/>
      <c r="J3" s="1387">
        <v>2015</v>
      </c>
      <c r="K3" s="1387"/>
      <c r="L3" s="1387">
        <v>2017</v>
      </c>
      <c r="M3" s="1387"/>
      <c r="N3" s="1384">
        <v>2018</v>
      </c>
      <c r="O3" s="1385"/>
    </row>
    <row r="4" spans="3:15" ht="28.8" customHeight="1">
      <c r="C4" s="1388" t="s">
        <v>193</v>
      </c>
      <c r="D4" s="1390" t="s">
        <v>194</v>
      </c>
      <c r="E4" s="1392" t="s">
        <v>195</v>
      </c>
      <c r="F4" s="1392" t="s">
        <v>194</v>
      </c>
      <c r="G4" s="1394" t="s">
        <v>195</v>
      </c>
      <c r="H4" s="1392" t="s">
        <v>194</v>
      </c>
      <c r="I4" s="1394" t="s">
        <v>195</v>
      </c>
      <c r="J4" s="1392" t="s">
        <v>194</v>
      </c>
      <c r="K4" s="1392" t="s">
        <v>195</v>
      </c>
      <c r="L4" s="1392" t="s">
        <v>194</v>
      </c>
      <c r="M4" s="1392" t="s">
        <v>195</v>
      </c>
      <c r="N4" s="1392" t="s">
        <v>194</v>
      </c>
      <c r="O4" s="1396" t="s">
        <v>195</v>
      </c>
    </row>
    <row r="5" spans="3:15" ht="13.8" thickBot="1">
      <c r="C5" s="1389"/>
      <c r="D5" s="1391"/>
      <c r="E5" s="1393"/>
      <c r="F5" s="1393"/>
      <c r="G5" s="1395"/>
      <c r="H5" s="1393"/>
      <c r="I5" s="1395"/>
      <c r="J5" s="1393"/>
      <c r="K5" s="1393"/>
      <c r="L5" s="1393"/>
      <c r="M5" s="1393"/>
      <c r="N5" s="1393"/>
      <c r="O5" s="1397"/>
    </row>
    <row r="6" spans="3:15">
      <c r="C6" s="813" t="s">
        <v>196</v>
      </c>
      <c r="D6" s="814">
        <v>1313.700384439672</v>
      </c>
      <c r="E6" s="815">
        <v>1417.1437801589079</v>
      </c>
      <c r="F6" s="815">
        <v>1434.838980849669</v>
      </c>
      <c r="G6" s="815">
        <v>1344.0811108341611</v>
      </c>
      <c r="H6" s="815">
        <v>1403.455732730064</v>
      </c>
      <c r="I6" s="815">
        <v>1644.0578108206</v>
      </c>
      <c r="J6" s="815">
        <v>1204.6491184595261</v>
      </c>
      <c r="K6" s="815">
        <v>2537.1886059960002</v>
      </c>
      <c r="L6" s="815">
        <v>1201.6626584515029</v>
      </c>
      <c r="M6" s="815">
        <v>3877.6848874499992</v>
      </c>
      <c r="N6" s="815">
        <v>1145.972473107355</v>
      </c>
      <c r="O6" s="816">
        <v>3914.3428693434248</v>
      </c>
    </row>
    <row r="7" spans="3:15">
      <c r="C7" s="817" t="s">
        <v>197</v>
      </c>
      <c r="D7" s="818">
        <v>1526.1296732107489</v>
      </c>
      <c r="E7" s="819">
        <v>2694.2720567274841</v>
      </c>
      <c r="F7" s="819">
        <v>1207.0379348616241</v>
      </c>
      <c r="G7" s="819">
        <v>2106.6795188472088</v>
      </c>
      <c r="H7" s="819">
        <v>1129.692515678855</v>
      </c>
      <c r="I7" s="819">
        <v>2604.4481148411219</v>
      </c>
      <c r="J7" s="819">
        <v>849.51607779363451</v>
      </c>
      <c r="K7" s="819">
        <v>2320.6145745299991</v>
      </c>
      <c r="L7" s="819">
        <v>897.91069950501708</v>
      </c>
      <c r="M7" s="819">
        <v>2652.7810852499988</v>
      </c>
      <c r="N7" s="819">
        <v>945.13272355480558</v>
      </c>
      <c r="O7" s="820">
        <v>2855.3017206924978</v>
      </c>
    </row>
    <row r="8" spans="3:15">
      <c r="C8" s="817" t="s">
        <v>198</v>
      </c>
      <c r="D8" s="818">
        <v>1008.002609252548</v>
      </c>
      <c r="E8" s="819">
        <v>652.66152943642066</v>
      </c>
      <c r="F8" s="819">
        <v>873.0375926189954</v>
      </c>
      <c r="G8" s="819">
        <v>667.27048937598431</v>
      </c>
      <c r="H8" s="819">
        <v>739.25799031142094</v>
      </c>
      <c r="I8" s="819">
        <v>766.6523380689739</v>
      </c>
      <c r="J8" s="819">
        <v>543.99735203557736</v>
      </c>
      <c r="K8" s="819">
        <v>637.06278701099995</v>
      </c>
      <c r="L8" s="819">
        <v>716.55468850633724</v>
      </c>
      <c r="M8" s="819">
        <v>837.19455240999889</v>
      </c>
      <c r="N8" s="819">
        <v>656.93873012967958</v>
      </c>
      <c r="O8" s="820">
        <v>823.72759044760267</v>
      </c>
    </row>
    <row r="9" spans="3:15">
      <c r="C9" s="817" t="s">
        <v>135</v>
      </c>
      <c r="D9" s="818">
        <v>1359.519631750009</v>
      </c>
      <c r="E9" s="819">
        <v>1058.1182079444891</v>
      </c>
      <c r="F9" s="819">
        <v>1059.0332793914611</v>
      </c>
      <c r="G9" s="819">
        <v>768.45996432684399</v>
      </c>
      <c r="H9" s="819">
        <v>1099.0688725858361</v>
      </c>
      <c r="I9" s="819">
        <v>911.03185692069826</v>
      </c>
      <c r="J9" s="819">
        <v>1150.7294326973829</v>
      </c>
      <c r="K9" s="819">
        <v>1166.823534505</v>
      </c>
      <c r="L9" s="819">
        <v>1215.0232586375739</v>
      </c>
      <c r="M9" s="819">
        <v>1545.59706667</v>
      </c>
      <c r="N9" s="819">
        <v>1212.044774208596</v>
      </c>
      <c r="O9" s="820">
        <v>1746.174725518106</v>
      </c>
    </row>
    <row r="10" spans="3:15">
      <c r="C10" s="817" t="s">
        <v>134</v>
      </c>
      <c r="D10" s="818">
        <v>1141.1151256174719</v>
      </c>
      <c r="E10" s="819">
        <v>651.62238133339986</v>
      </c>
      <c r="F10" s="819">
        <v>1063.9261270188431</v>
      </c>
      <c r="G10" s="819">
        <v>521.30997119511335</v>
      </c>
      <c r="H10" s="819">
        <v>1153.2882014829249</v>
      </c>
      <c r="I10" s="819">
        <v>609.47346474168842</v>
      </c>
      <c r="J10" s="819">
        <v>1172.443178234256</v>
      </c>
      <c r="K10" s="819">
        <v>925.26753491199997</v>
      </c>
      <c r="L10" s="819">
        <v>1258.612409082381</v>
      </c>
      <c r="M10" s="819">
        <v>997.8442798699989</v>
      </c>
      <c r="N10" s="819">
        <v>1324.8730029330179</v>
      </c>
      <c r="O10" s="820">
        <v>1099.1860373907709</v>
      </c>
    </row>
    <row r="11" spans="3:15">
      <c r="C11" s="817" t="s">
        <v>199</v>
      </c>
      <c r="D11" s="818">
        <v>1569.3186284527001</v>
      </c>
      <c r="E11" s="819">
        <v>622.44041691837049</v>
      </c>
      <c r="F11" s="819">
        <v>1416.020529548033</v>
      </c>
      <c r="G11" s="819">
        <v>524.9244743835917</v>
      </c>
      <c r="H11" s="819">
        <v>1551.0729578485041</v>
      </c>
      <c r="I11" s="819">
        <v>646.83490665642353</v>
      </c>
      <c r="J11" s="819">
        <v>1103.7937970265909</v>
      </c>
      <c r="K11" s="819">
        <v>551.35493576900001</v>
      </c>
      <c r="L11" s="819">
        <v>1380.105870819441</v>
      </c>
      <c r="M11" s="819">
        <v>780.10484347999898</v>
      </c>
      <c r="N11" s="819">
        <v>1138.5303879685939</v>
      </c>
      <c r="O11" s="820">
        <v>732.08870182755061</v>
      </c>
    </row>
    <row r="12" spans="3:15">
      <c r="C12" s="817" t="s">
        <v>200</v>
      </c>
      <c r="D12" s="818">
        <v>1228.6332825143161</v>
      </c>
      <c r="E12" s="819">
        <v>1023.6431911422241</v>
      </c>
      <c r="F12" s="819">
        <v>1090.360938508258</v>
      </c>
      <c r="G12" s="819">
        <v>905.32559689402603</v>
      </c>
      <c r="H12" s="819">
        <v>1137.6301513850119</v>
      </c>
      <c r="I12" s="819">
        <v>1001.6633387664569</v>
      </c>
      <c r="J12" s="821">
        <v>980.52449416838863</v>
      </c>
      <c r="K12" s="819">
        <v>1023.243985306</v>
      </c>
      <c r="L12" s="819">
        <v>1159.740265316372</v>
      </c>
      <c r="M12" s="819">
        <v>1254.8238904599989</v>
      </c>
      <c r="N12" s="819">
        <v>1176.937649099533</v>
      </c>
      <c r="O12" s="820">
        <v>1302.884100804737</v>
      </c>
    </row>
    <row r="13" spans="3:15" ht="14.4" customHeight="1">
      <c r="C13" s="822" t="s">
        <v>201</v>
      </c>
      <c r="D13" s="823">
        <v>1529.7600526881854</v>
      </c>
      <c r="E13" s="1398">
        <v>15475.133770276472</v>
      </c>
      <c r="F13" s="824">
        <v>1305.6801131139621</v>
      </c>
      <c r="G13" s="1398">
        <v>12642.49577447746</v>
      </c>
      <c r="H13" s="825">
        <v>1575.7251287515317</v>
      </c>
      <c r="I13" s="1398">
        <v>18340.643756621736</v>
      </c>
      <c r="J13" s="824">
        <v>1429.750638413725</v>
      </c>
      <c r="K13" s="1398">
        <v>21777.20252671956</v>
      </c>
      <c r="L13" s="826">
        <v>1538.62844340473</v>
      </c>
      <c r="M13" s="1398">
        <v>26807.306422847942</v>
      </c>
      <c r="N13" s="827">
        <v>1456.21248964186</v>
      </c>
      <c r="O13" s="1400">
        <v>26941.73821809356</v>
      </c>
    </row>
    <row r="14" spans="3:15" ht="17.399999999999999" customHeight="1" thickBot="1">
      <c r="C14" s="828" t="s">
        <v>202</v>
      </c>
      <c r="D14" s="829">
        <v>17.479002533143198</v>
      </c>
      <c r="E14" s="1399"/>
      <c r="F14" s="830">
        <v>20.77398213545354</v>
      </c>
      <c r="G14" s="1399"/>
      <c r="H14" s="831">
        <v>294.04348296623789</v>
      </c>
      <c r="I14" s="1399"/>
      <c r="J14" s="830">
        <v>334.40005005617257</v>
      </c>
      <c r="K14" s="1399"/>
      <c r="L14" s="832">
        <v>322.47242530254442</v>
      </c>
      <c r="M14" s="1399"/>
      <c r="N14" s="833">
        <v>316.66383441679181</v>
      </c>
      <c r="O14" s="1401"/>
    </row>
    <row r="15" spans="3:15">
      <c r="C15" s="834" t="s">
        <v>203</v>
      </c>
      <c r="D15" s="835" t="s">
        <v>204</v>
      </c>
      <c r="E15" s="836"/>
      <c r="F15" s="837" t="s">
        <v>205</v>
      </c>
      <c r="G15" s="836"/>
      <c r="H15" s="836"/>
      <c r="I15" s="836"/>
      <c r="J15" s="836"/>
      <c r="K15" s="836"/>
      <c r="L15" s="836"/>
      <c r="M15" s="836"/>
      <c r="N15" s="836"/>
      <c r="O15" s="836"/>
    </row>
    <row r="16" spans="3:15" ht="30" customHeight="1">
      <c r="C16" s="838" t="s">
        <v>206</v>
      </c>
      <c r="D16" s="1403" t="s">
        <v>207</v>
      </c>
      <c r="E16" s="1403"/>
      <c r="F16" s="1403"/>
      <c r="G16" s="1403"/>
      <c r="H16" s="1403"/>
      <c r="I16" s="1403"/>
      <c r="J16" s="1403"/>
      <c r="K16" s="1403"/>
      <c r="L16" s="1403"/>
      <c r="M16" s="1403"/>
      <c r="N16" s="1403"/>
      <c r="O16" s="1403"/>
    </row>
    <row r="17" spans="3:19">
      <c r="D17" s="839"/>
      <c r="E17" s="839"/>
      <c r="F17" s="839"/>
      <c r="H17" s="839"/>
      <c r="J17" s="839"/>
      <c r="K17" s="839"/>
      <c r="L17" s="839"/>
      <c r="M17" s="839"/>
      <c r="N17" s="839"/>
    </row>
    <row r="18" spans="3:19">
      <c r="D18" s="840"/>
      <c r="E18" s="840"/>
      <c r="F18" s="840"/>
      <c r="G18" s="840"/>
      <c r="H18" s="840"/>
      <c r="J18" s="840"/>
      <c r="K18" s="840"/>
      <c r="L18" s="840"/>
      <c r="M18" s="840"/>
      <c r="N18" s="840"/>
      <c r="O18" s="840"/>
      <c r="S18" s="1404"/>
    </row>
    <row r="19" spans="3:19" ht="13.8" thickBot="1">
      <c r="C19" s="1405" t="s">
        <v>256</v>
      </c>
      <c r="D19" s="1406"/>
      <c r="E19" s="1406"/>
      <c r="F19" s="1406"/>
      <c r="G19" s="1406"/>
      <c r="L19" s="808"/>
      <c r="M19" s="809"/>
      <c r="N19" s="810"/>
      <c r="O19" s="811"/>
      <c r="S19" s="1404"/>
    </row>
    <row r="20" spans="3:19" ht="13.8" thickBot="1">
      <c r="C20" s="841" t="s">
        <v>190</v>
      </c>
      <c r="D20" s="1407">
        <v>2017</v>
      </c>
      <c r="E20" s="1408"/>
      <c r="F20" s="1409">
        <v>2018</v>
      </c>
      <c r="G20" s="1410"/>
    </row>
    <row r="21" spans="3:19" ht="13.2" customHeight="1">
      <c r="C21" s="1411" t="s">
        <v>208</v>
      </c>
      <c r="D21" s="1413" t="s">
        <v>209</v>
      </c>
      <c r="E21" s="1415" t="s">
        <v>210</v>
      </c>
      <c r="F21" s="1392" t="s">
        <v>209</v>
      </c>
      <c r="G21" s="1417" t="s">
        <v>210</v>
      </c>
    </row>
    <row r="22" spans="3:19" ht="13.8" thickBot="1">
      <c r="C22" s="1412"/>
      <c r="D22" s="1414"/>
      <c r="E22" s="1416"/>
      <c r="F22" s="1393"/>
      <c r="G22" s="1418"/>
    </row>
    <row r="23" spans="3:19" ht="16.2">
      <c r="C23" s="842" t="s">
        <v>211</v>
      </c>
      <c r="D23" s="843">
        <v>3877.6848874499992</v>
      </c>
      <c r="E23" s="815">
        <v>1201.6626584515029</v>
      </c>
      <c r="F23" s="815">
        <v>3914.3428693434248</v>
      </c>
      <c r="G23" s="816">
        <v>1145.972473107355</v>
      </c>
      <c r="I23" s="844"/>
      <c r="K23" s="845"/>
    </row>
    <row r="24" spans="3:19">
      <c r="C24" s="846" t="s">
        <v>212</v>
      </c>
      <c r="D24" s="847">
        <v>837.19455240999889</v>
      </c>
      <c r="E24" s="819">
        <v>716.55468850633724</v>
      </c>
      <c r="F24" s="819">
        <v>823.72759044760267</v>
      </c>
      <c r="G24" s="820">
        <v>656.93873012967958</v>
      </c>
      <c r="I24" s="848"/>
    </row>
    <row r="25" spans="3:19">
      <c r="C25" s="849" t="s">
        <v>213</v>
      </c>
      <c r="D25" s="847">
        <v>2652.7810852499988</v>
      </c>
      <c r="E25" s="819">
        <v>897.91069950501708</v>
      </c>
      <c r="F25" s="819">
        <v>2855.3017206924978</v>
      </c>
      <c r="G25" s="820">
        <v>945.13272355480558</v>
      </c>
    </row>
    <row r="26" spans="3:19">
      <c r="C26" s="849" t="s">
        <v>214</v>
      </c>
      <c r="D26" s="847">
        <v>1545.59706667</v>
      </c>
      <c r="E26" s="819">
        <v>1215.0232586375739</v>
      </c>
      <c r="F26" s="819">
        <v>1746.174725518106</v>
      </c>
      <c r="G26" s="820">
        <v>1212.044774208596</v>
      </c>
    </row>
    <row r="27" spans="3:19" ht="13.8" thickBot="1">
      <c r="C27" s="850" t="s">
        <v>215</v>
      </c>
      <c r="D27" s="851">
        <v>1254.8238904599989</v>
      </c>
      <c r="E27" s="821">
        <v>1159.740265316372</v>
      </c>
      <c r="F27" s="821">
        <v>1302.884100804737</v>
      </c>
      <c r="G27" s="852">
        <v>1176.937649099533</v>
      </c>
    </row>
    <row r="28" spans="3:19">
      <c r="C28" s="853" t="s">
        <v>216</v>
      </c>
      <c r="D28" s="854" t="s">
        <v>47</v>
      </c>
      <c r="E28" s="855">
        <v>1538.62844340473</v>
      </c>
      <c r="F28" s="856" t="s">
        <v>47</v>
      </c>
      <c r="G28" s="857">
        <v>1456.21248964186</v>
      </c>
    </row>
    <row r="29" spans="3:19" ht="28.2" thickBot="1">
      <c r="C29" s="858" t="s">
        <v>217</v>
      </c>
      <c r="D29" s="859">
        <v>26807.306422847902</v>
      </c>
      <c r="E29" s="860" t="s">
        <v>218</v>
      </c>
      <c r="F29" s="861">
        <v>26941.73821809356</v>
      </c>
      <c r="G29" s="862" t="s">
        <v>219</v>
      </c>
      <c r="H29" s="836"/>
      <c r="I29" s="836"/>
      <c r="J29" s="836"/>
      <c r="K29" s="836"/>
    </row>
    <row r="30" spans="3:19" s="864" customFormat="1">
      <c r="E30" s="865"/>
      <c r="G30" s="836"/>
      <c r="H30" s="866"/>
      <c r="I30" s="866"/>
      <c r="J30" s="866"/>
      <c r="K30" s="866"/>
      <c r="L30" s="836"/>
      <c r="M30" s="836"/>
      <c r="N30" s="836"/>
      <c r="O30" s="836"/>
    </row>
    <row r="31" spans="3:19" ht="13.2" customHeight="1">
      <c r="C31" s="1402" t="s">
        <v>220</v>
      </c>
      <c r="D31" s="1402"/>
      <c r="E31" s="1402"/>
      <c r="F31" s="1402"/>
      <c r="G31" s="1402"/>
      <c r="H31" s="866"/>
      <c r="I31" s="866"/>
      <c r="J31" s="866"/>
      <c r="K31" s="866"/>
      <c r="L31" s="840"/>
      <c r="M31" s="840"/>
      <c r="N31" s="840"/>
      <c r="O31" s="840"/>
    </row>
    <row r="32" spans="3:19">
      <c r="C32" s="1402"/>
      <c r="D32" s="1402"/>
      <c r="E32" s="1402"/>
      <c r="F32" s="1402"/>
      <c r="G32" s="1402"/>
      <c r="H32" s="840"/>
      <c r="I32" s="840"/>
      <c r="J32" s="840"/>
      <c r="K32" s="840"/>
    </row>
    <row r="33" spans="4:11">
      <c r="D33" s="840"/>
      <c r="E33" s="459"/>
      <c r="F33" s="454"/>
      <c r="G33" s="454"/>
      <c r="H33" s="454"/>
      <c r="I33" s="840"/>
      <c r="J33" s="840"/>
      <c r="K33" s="840"/>
    </row>
    <row r="34" spans="4:11">
      <c r="D34" s="840"/>
      <c r="E34" s="454"/>
      <c r="F34" s="454"/>
      <c r="G34" s="454"/>
      <c r="H34" s="454"/>
    </row>
    <row r="35" spans="4:11">
      <c r="E35" s="454"/>
      <c r="F35" s="454"/>
      <c r="G35" s="454"/>
      <c r="H35" s="454"/>
    </row>
    <row r="36" spans="4:11">
      <c r="E36" s="454"/>
      <c r="F36" s="454"/>
      <c r="G36" s="454"/>
      <c r="H36" s="454"/>
    </row>
    <row r="37" spans="4:11">
      <c r="E37" s="454"/>
      <c r="F37" s="454"/>
      <c r="G37" s="454"/>
      <c r="H37" s="454"/>
    </row>
    <row r="38" spans="4:11">
      <c r="E38" s="454"/>
      <c r="F38" s="454"/>
      <c r="G38" s="454"/>
      <c r="H38" s="454"/>
    </row>
    <row r="39" spans="4:11">
      <c r="E39" s="454"/>
      <c r="F39" s="454"/>
      <c r="G39" s="454"/>
      <c r="H39" s="454"/>
    </row>
    <row r="40" spans="4:11">
      <c r="E40" s="454"/>
      <c r="F40" s="454"/>
      <c r="G40" s="454"/>
      <c r="H40" s="454"/>
    </row>
    <row r="41" spans="4:11">
      <c r="E41" s="454"/>
      <c r="F41" s="454"/>
      <c r="G41" s="454"/>
      <c r="H41" s="454"/>
    </row>
    <row r="42" spans="4:11">
      <c r="E42" s="454"/>
      <c r="F42" s="454"/>
      <c r="G42" s="454"/>
      <c r="H42" s="454"/>
    </row>
    <row r="43" spans="4:11">
      <c r="E43" s="454"/>
      <c r="F43" s="454"/>
      <c r="G43" s="454"/>
      <c r="H43" s="454"/>
    </row>
  </sheetData>
  <mergeCells count="36">
    <mergeCell ref="C31:G32"/>
    <mergeCell ref="D16:O16"/>
    <mergeCell ref="S18:S19"/>
    <mergeCell ref="C19:G19"/>
    <mergeCell ref="D20:E20"/>
    <mergeCell ref="F20:G20"/>
    <mergeCell ref="C21:C22"/>
    <mergeCell ref="D21:D22"/>
    <mergeCell ref="E21:E22"/>
    <mergeCell ref="F21:F22"/>
    <mergeCell ref="G21:G22"/>
    <mergeCell ref="O4:O5"/>
    <mergeCell ref="E13:E14"/>
    <mergeCell ref="G13:G14"/>
    <mergeCell ref="I13:I14"/>
    <mergeCell ref="K13:K14"/>
    <mergeCell ref="M13:M14"/>
    <mergeCell ref="O13:O14"/>
    <mergeCell ref="I4:I5"/>
    <mergeCell ref="J4:J5"/>
    <mergeCell ref="K4:K5"/>
    <mergeCell ref="L4:L5"/>
    <mergeCell ref="M4:M5"/>
    <mergeCell ref="N4:N5"/>
    <mergeCell ref="H4:H5"/>
    <mergeCell ref="C4:C5"/>
    <mergeCell ref="D4:D5"/>
    <mergeCell ref="E4:E5"/>
    <mergeCell ref="F4:F5"/>
    <mergeCell ref="G4:G5"/>
    <mergeCell ref="N3:O3"/>
    <mergeCell ref="D3:E3"/>
    <mergeCell ref="F3:G3"/>
    <mergeCell ref="H3:I3"/>
    <mergeCell ref="J3:K3"/>
    <mergeCell ref="L3:M3"/>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F3:O21"/>
  <sheetViews>
    <sheetView workbookViewId="0">
      <selection activeCell="F4" sqref="F4:N10"/>
    </sheetView>
  </sheetViews>
  <sheetFormatPr defaultRowHeight="13.2"/>
  <cols>
    <col min="7" max="7" width="44.6640625" customWidth="1"/>
    <col min="8" max="8" width="5.21875" customWidth="1"/>
    <col min="9" max="9" width="6.44140625" customWidth="1"/>
    <col min="10" max="11" width="5.21875" customWidth="1"/>
    <col min="12" max="12" width="7.109375" customWidth="1"/>
  </cols>
  <sheetData>
    <row r="3" spans="6:15">
      <c r="F3" s="1070"/>
      <c r="G3" s="840"/>
      <c r="H3" s="840"/>
      <c r="I3" s="840"/>
      <c r="J3" s="840"/>
      <c r="K3" s="840"/>
      <c r="L3" s="1070"/>
      <c r="M3" s="1070"/>
      <c r="N3" s="1070"/>
      <c r="O3" s="1404"/>
    </row>
    <row r="4" spans="6:15" ht="13.8" thickBot="1">
      <c r="F4" s="1405" t="s">
        <v>921</v>
      </c>
      <c r="G4" s="1405"/>
      <c r="H4" s="1405"/>
      <c r="I4" s="1405"/>
      <c r="J4" s="1405"/>
      <c r="K4" s="1405"/>
      <c r="L4" s="1405"/>
      <c r="M4" s="1405"/>
      <c r="N4" s="1405"/>
      <c r="O4" s="1404"/>
    </row>
    <row r="5" spans="6:15" ht="38.4" customHeight="1" thickBot="1">
      <c r="F5" s="1087" t="s">
        <v>838</v>
      </c>
      <c r="G5" s="1314"/>
      <c r="H5" s="1094" t="s">
        <v>922</v>
      </c>
      <c r="I5" s="1085" t="s">
        <v>923</v>
      </c>
      <c r="J5" s="1085" t="s">
        <v>926</v>
      </c>
      <c r="K5" s="1086" t="s">
        <v>924</v>
      </c>
      <c r="L5" s="1086" t="s">
        <v>925</v>
      </c>
      <c r="M5" s="1423" t="s">
        <v>929</v>
      </c>
      <c r="N5" s="1424"/>
      <c r="O5" s="1070"/>
    </row>
    <row r="6" spans="6:15">
      <c r="F6" s="1425">
        <v>2017</v>
      </c>
      <c r="G6" s="1702" t="s">
        <v>927</v>
      </c>
      <c r="H6" s="1095">
        <v>3877.6848874499992</v>
      </c>
      <c r="I6" s="1090">
        <v>837.19455240999889</v>
      </c>
      <c r="J6" s="1090">
        <v>2652.7810852499988</v>
      </c>
      <c r="K6" s="1090">
        <v>1545.59706667</v>
      </c>
      <c r="L6" s="1091">
        <v>1254.8238904599989</v>
      </c>
      <c r="M6" s="1092" t="s">
        <v>316</v>
      </c>
      <c r="N6" s="1093">
        <v>26807.306422847902</v>
      </c>
      <c r="O6" s="1070"/>
    </row>
    <row r="7" spans="6:15" ht="13.8" thickBot="1">
      <c r="F7" s="1426"/>
      <c r="G7" s="1703" t="s">
        <v>928</v>
      </c>
      <c r="H7" s="1096">
        <v>1201.6626584515029</v>
      </c>
      <c r="I7" s="1084">
        <v>716.55468850633724</v>
      </c>
      <c r="J7" s="1084">
        <v>897.91069950501708</v>
      </c>
      <c r="K7" s="1084">
        <v>1215.0232586375739</v>
      </c>
      <c r="L7" s="1084">
        <v>1159.740265316372</v>
      </c>
      <c r="M7" s="1427" t="s">
        <v>258</v>
      </c>
      <c r="N7" s="1428"/>
      <c r="O7" s="1070"/>
    </row>
    <row r="8" spans="6:15">
      <c r="F8" s="1419">
        <v>2018</v>
      </c>
      <c r="G8" s="1701" t="s">
        <v>927</v>
      </c>
      <c r="H8" s="1097">
        <v>3914.3428693434248</v>
      </c>
      <c r="I8" s="815">
        <v>823.72759044760267</v>
      </c>
      <c r="J8" s="815">
        <v>2855.3017206924978</v>
      </c>
      <c r="K8" s="815">
        <v>1746.174725518106</v>
      </c>
      <c r="L8" s="1083">
        <v>1302.884100804737</v>
      </c>
      <c r="M8" s="1088" t="s">
        <v>850</v>
      </c>
      <c r="N8" s="1089">
        <v>26941.73821809356</v>
      </c>
      <c r="O8" s="1070"/>
    </row>
    <row r="9" spans="6:15" ht="13.8" thickBot="1">
      <c r="F9" s="1420"/>
      <c r="G9" s="1700" t="s">
        <v>928</v>
      </c>
      <c r="H9" s="1096">
        <v>1145.972473107355</v>
      </c>
      <c r="I9" s="1084">
        <v>656.93873012967958</v>
      </c>
      <c r="J9" s="1084">
        <v>945.13272355480558</v>
      </c>
      <c r="K9" s="1084">
        <v>1212.044774208596</v>
      </c>
      <c r="L9" s="1084">
        <v>1176.937649099533</v>
      </c>
      <c r="M9" s="1421" t="s">
        <v>259</v>
      </c>
      <c r="N9" s="1422"/>
      <c r="O9" s="1070"/>
    </row>
    <row r="10" spans="6:15">
      <c r="F10" s="863" t="s">
        <v>930</v>
      </c>
    </row>
    <row r="17" spans="10:10">
      <c r="J17" s="1313"/>
    </row>
    <row r="18" spans="10:10">
      <c r="J18" s="1313"/>
    </row>
    <row r="19" spans="10:10">
      <c r="J19" s="1313"/>
    </row>
    <row r="20" spans="10:10">
      <c r="J20" s="1313"/>
    </row>
    <row r="21" spans="10:10">
      <c r="J21" s="1313"/>
    </row>
  </sheetData>
  <mergeCells count="7">
    <mergeCell ref="O3:O4"/>
    <mergeCell ref="M5:N5"/>
    <mergeCell ref="F6:F7"/>
    <mergeCell ref="M7:N7"/>
    <mergeCell ref="F8:F9"/>
    <mergeCell ref="M9:N9"/>
    <mergeCell ref="F4:N4"/>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2:O18"/>
  <sheetViews>
    <sheetView workbookViewId="0">
      <selection activeCell="F28" sqref="F28"/>
    </sheetView>
  </sheetViews>
  <sheetFormatPr defaultRowHeight="13.2"/>
  <cols>
    <col min="5" max="5" width="5.77734375" customWidth="1"/>
    <col min="6" max="6" width="17.109375" customWidth="1"/>
    <col min="7" max="7" width="15.5546875" customWidth="1"/>
    <col min="8" max="8" width="15.77734375" customWidth="1"/>
    <col min="9" max="9" width="16.6640625" customWidth="1"/>
    <col min="10" max="10" width="12.44140625" customWidth="1"/>
    <col min="11" max="12" width="9.33203125" customWidth="1"/>
    <col min="13" max="13" width="9.44140625" customWidth="1"/>
    <col min="14" max="14" width="8.6640625" customWidth="1"/>
  </cols>
  <sheetData>
    <row r="2" spans="5:15" ht="13.8" thickBot="1">
      <c r="E2" s="1429" t="s">
        <v>915</v>
      </c>
      <c r="F2" s="1429"/>
      <c r="G2" s="1429"/>
      <c r="H2" s="1429"/>
      <c r="I2" s="1429"/>
      <c r="J2" s="1429"/>
      <c r="K2" s="789"/>
      <c r="L2" s="789"/>
      <c r="M2" s="789"/>
      <c r="N2" s="789"/>
    </row>
    <row r="3" spans="5:15" ht="13.2" customHeight="1">
      <c r="E3" s="1430" t="s">
        <v>838</v>
      </c>
      <c r="F3" s="1432" t="s">
        <v>916</v>
      </c>
      <c r="G3" s="1434" t="s">
        <v>87</v>
      </c>
      <c r="H3" s="1436" t="s">
        <v>917</v>
      </c>
      <c r="I3" s="1438" t="s">
        <v>918</v>
      </c>
      <c r="J3" s="1436" t="s">
        <v>88</v>
      </c>
      <c r="K3" s="785"/>
      <c r="L3" s="785"/>
      <c r="M3" s="785"/>
      <c r="N3" s="786"/>
      <c r="O3" s="787"/>
    </row>
    <row r="4" spans="5:15" ht="13.8" thickBot="1">
      <c r="E4" s="1431"/>
      <c r="F4" s="1433"/>
      <c r="G4" s="1435"/>
      <c r="H4" s="1437"/>
      <c r="I4" s="1439"/>
      <c r="J4" s="1437"/>
      <c r="K4" s="785"/>
      <c r="L4" s="785"/>
      <c r="M4" s="785"/>
      <c r="N4" s="786"/>
      <c r="O4" s="787"/>
    </row>
    <row r="5" spans="5:15">
      <c r="E5" s="376">
        <v>2019</v>
      </c>
      <c r="F5" s="377" t="s">
        <v>92</v>
      </c>
      <c r="G5" s="378">
        <v>54334</v>
      </c>
      <c r="H5" s="379">
        <v>39875</v>
      </c>
      <c r="I5" s="380">
        <v>203</v>
      </c>
      <c r="J5" s="379">
        <v>29491</v>
      </c>
      <c r="K5" s="785"/>
      <c r="L5" s="785"/>
      <c r="M5" s="785"/>
      <c r="N5" s="786"/>
      <c r="O5" s="787"/>
    </row>
    <row r="6" spans="5:15">
      <c r="E6" s="376">
        <v>2018</v>
      </c>
      <c r="F6" s="383" t="s">
        <v>93</v>
      </c>
      <c r="G6" s="384">
        <v>55583</v>
      </c>
      <c r="H6" s="385">
        <v>40915</v>
      </c>
      <c r="I6" s="386">
        <v>243</v>
      </c>
      <c r="J6" s="385">
        <v>29911</v>
      </c>
      <c r="K6" s="785"/>
      <c r="L6" s="785"/>
      <c r="M6" s="785"/>
      <c r="N6" s="786"/>
      <c r="O6" s="787"/>
    </row>
    <row r="7" spans="5:15">
      <c r="E7" s="389">
        <v>2015</v>
      </c>
      <c r="F7" s="390" t="s">
        <v>94</v>
      </c>
      <c r="G7" s="391">
        <v>45330.1</v>
      </c>
      <c r="H7" s="391">
        <v>30780.3</v>
      </c>
      <c r="I7" s="391">
        <v>208</v>
      </c>
      <c r="J7" s="391">
        <v>22736.400000000001</v>
      </c>
      <c r="K7" s="785"/>
      <c r="L7" s="785"/>
      <c r="M7" s="785"/>
      <c r="N7" s="786"/>
      <c r="O7" s="787"/>
    </row>
    <row r="8" spans="5:15">
      <c r="E8" s="389">
        <v>2013</v>
      </c>
      <c r="F8" s="390" t="s">
        <v>95</v>
      </c>
      <c r="G8" s="391">
        <v>51244.9</v>
      </c>
      <c r="H8" s="391">
        <v>51616.7</v>
      </c>
      <c r="I8" s="394">
        <v>253.8</v>
      </c>
      <c r="J8" s="391">
        <v>44842.3</v>
      </c>
      <c r="K8" s="785"/>
      <c r="L8" s="785"/>
      <c r="M8" s="785"/>
      <c r="N8" s="786"/>
      <c r="O8" s="787"/>
    </row>
    <row r="9" spans="5:15" ht="13.8" thickBot="1">
      <c r="E9" s="395">
        <v>2008</v>
      </c>
      <c r="F9" s="396" t="s">
        <v>96</v>
      </c>
      <c r="G9" s="397">
        <v>17652.400000000001</v>
      </c>
      <c r="H9" s="397">
        <v>15560.6</v>
      </c>
      <c r="I9" s="398">
        <v>216.1</v>
      </c>
      <c r="J9" s="397">
        <v>13383.2</v>
      </c>
      <c r="K9" s="785"/>
      <c r="L9" s="785"/>
      <c r="M9" s="785"/>
      <c r="N9" s="786"/>
      <c r="O9" s="787"/>
    </row>
    <row r="10" spans="5:15" s="454" customFormat="1">
      <c r="E10" s="1430" t="s">
        <v>838</v>
      </c>
      <c r="F10" s="1436" t="s">
        <v>89</v>
      </c>
      <c r="G10" s="1436" t="s">
        <v>919</v>
      </c>
      <c r="H10" s="1436" t="s">
        <v>90</v>
      </c>
      <c r="I10" s="1436" t="s">
        <v>91</v>
      </c>
      <c r="J10" s="1440" t="s">
        <v>920</v>
      </c>
      <c r="K10" s="785"/>
      <c r="L10" s="785"/>
      <c r="M10" s="785"/>
      <c r="N10" s="786"/>
      <c r="O10" s="787"/>
    </row>
    <row r="11" spans="5:15" s="454" customFormat="1" ht="13.8" thickBot="1">
      <c r="E11" s="1431"/>
      <c r="F11" s="1437"/>
      <c r="G11" s="1437"/>
      <c r="H11" s="1437"/>
      <c r="I11" s="1437"/>
      <c r="J11" s="1441"/>
      <c r="K11" s="785"/>
      <c r="L11" s="785"/>
      <c r="M11" s="785"/>
      <c r="N11" s="786"/>
      <c r="O11" s="787"/>
    </row>
    <row r="12" spans="5:15" s="454" customFormat="1">
      <c r="E12" s="376">
        <v>2019</v>
      </c>
      <c r="F12" s="379">
        <v>10384</v>
      </c>
      <c r="G12" s="379">
        <v>16688</v>
      </c>
      <c r="H12" s="379"/>
      <c r="I12" s="381">
        <v>118</v>
      </c>
      <c r="J12" s="382">
        <v>81152</v>
      </c>
      <c r="K12" s="785"/>
      <c r="L12" s="785"/>
      <c r="M12" s="785"/>
      <c r="N12" s="786"/>
      <c r="O12" s="787"/>
    </row>
    <row r="13" spans="5:15" s="454" customFormat="1">
      <c r="E13" s="376">
        <v>2018</v>
      </c>
      <c r="F13" s="385">
        <v>10731</v>
      </c>
      <c r="G13" s="385">
        <v>16776</v>
      </c>
      <c r="H13" s="385">
        <v>13348</v>
      </c>
      <c r="I13" s="387">
        <v>124</v>
      </c>
      <c r="J13" s="388">
        <v>81728</v>
      </c>
      <c r="K13" s="785"/>
      <c r="L13" s="785"/>
      <c r="M13" s="785"/>
      <c r="N13" s="786"/>
      <c r="O13" s="787"/>
    </row>
    <row r="14" spans="5:15" s="454" customFormat="1">
      <c r="E14" s="389">
        <v>2015</v>
      </c>
      <c r="F14" s="391">
        <v>8044</v>
      </c>
      <c r="G14" s="391">
        <v>13722</v>
      </c>
      <c r="H14" s="391">
        <v>10553.9</v>
      </c>
      <c r="I14" s="392">
        <v>83.1</v>
      </c>
      <c r="J14" s="393">
        <v>70133</v>
      </c>
      <c r="K14" s="785"/>
      <c r="L14" s="785"/>
      <c r="M14" s="785"/>
      <c r="N14" s="786"/>
      <c r="O14" s="787"/>
    </row>
    <row r="15" spans="5:15" s="454" customFormat="1">
      <c r="E15" s="389">
        <v>2013</v>
      </c>
      <c r="F15" s="391">
        <v>6737</v>
      </c>
      <c r="G15" s="391">
        <v>19439</v>
      </c>
      <c r="H15" s="391">
        <v>15842.3</v>
      </c>
      <c r="I15" s="392">
        <v>81.099999999999994</v>
      </c>
      <c r="J15" s="393">
        <v>84860</v>
      </c>
      <c r="K15" s="785"/>
      <c r="L15" s="785"/>
      <c r="M15" s="785"/>
      <c r="N15" s="786"/>
      <c r="O15" s="787"/>
    </row>
    <row r="16" spans="5:15" s="454" customFormat="1" ht="13.8" thickBot="1">
      <c r="E16" s="395">
        <v>2008</v>
      </c>
      <c r="F16" s="397">
        <v>2177</v>
      </c>
      <c r="G16" s="397">
        <v>7204</v>
      </c>
      <c r="H16" s="397">
        <v>4945.5</v>
      </c>
      <c r="I16" s="399">
        <v>33.9</v>
      </c>
      <c r="J16" s="400">
        <v>38087</v>
      </c>
      <c r="K16" s="785"/>
      <c r="L16" s="785"/>
      <c r="M16" s="785"/>
      <c r="N16" s="786"/>
      <c r="O16" s="787"/>
    </row>
    <row r="17" spans="4:15" s="454" customFormat="1">
      <c r="D17"/>
      <c r="E17" s="788" t="s">
        <v>914</v>
      </c>
      <c r="F17" s="784"/>
      <c r="G17" s="785"/>
      <c r="H17" s="785"/>
      <c r="I17" s="786"/>
      <c r="J17" s="785"/>
      <c r="K17" s="455"/>
      <c r="L17" s="455"/>
      <c r="M17" s="455"/>
      <c r="N17" s="455"/>
      <c r="O17"/>
    </row>
    <row r="18" spans="4:15">
      <c r="K18" s="454"/>
      <c r="L18" s="454"/>
      <c r="M18" s="454"/>
      <c r="N18" s="454"/>
    </row>
  </sheetData>
  <mergeCells count="13">
    <mergeCell ref="I10:I11"/>
    <mergeCell ref="J10:J11"/>
    <mergeCell ref="F10:F11"/>
    <mergeCell ref="G10:G11"/>
    <mergeCell ref="H10:H11"/>
    <mergeCell ref="E2:J2"/>
    <mergeCell ref="E3:E4"/>
    <mergeCell ref="F3:F4"/>
    <mergeCell ref="G3:G4"/>
    <mergeCell ref="H3:H4"/>
    <mergeCell ref="I3:I4"/>
    <mergeCell ref="J3:J4"/>
    <mergeCell ref="E10:E11"/>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2:H9"/>
  <sheetViews>
    <sheetView workbookViewId="0">
      <selection activeCell="E21" sqref="E21"/>
    </sheetView>
  </sheetViews>
  <sheetFormatPr defaultRowHeight="13.2"/>
  <cols>
    <col min="4" max="4" width="11.109375" customWidth="1"/>
    <col min="5" max="5" width="14.21875" customWidth="1"/>
    <col min="6" max="6" width="17" customWidth="1"/>
    <col min="7" max="7" width="28.44140625" customWidth="1"/>
    <col min="8" max="8" width="20.5546875" customWidth="1"/>
    <col min="11" max="11" width="15" customWidth="1"/>
    <col min="12" max="12" width="14.6640625" customWidth="1"/>
  </cols>
  <sheetData>
    <row r="2" spans="4:8" ht="14.4" thickBot="1">
      <c r="D2" s="1442" t="s">
        <v>907</v>
      </c>
      <c r="E2" s="1442"/>
      <c r="F2" s="1442"/>
      <c r="G2" s="1442"/>
      <c r="H2" s="373"/>
    </row>
    <row r="3" spans="4:8" ht="22.2" customHeight="1">
      <c r="D3" s="1443" t="s">
        <v>85</v>
      </c>
      <c r="E3" s="1445" t="s">
        <v>908</v>
      </c>
      <c r="F3" s="1445"/>
      <c r="G3" s="778" t="s">
        <v>909</v>
      </c>
    </row>
    <row r="4" spans="4:8" ht="14.4" thickBot="1">
      <c r="D4" s="1444"/>
      <c r="E4" s="1699" t="s">
        <v>910</v>
      </c>
      <c r="F4" s="1699" t="s">
        <v>911</v>
      </c>
      <c r="G4" s="777" t="s">
        <v>912</v>
      </c>
    </row>
    <row r="5" spans="4:8" ht="13.8">
      <c r="D5" s="776">
        <v>2016</v>
      </c>
      <c r="E5" s="779">
        <v>50577</v>
      </c>
      <c r="F5" s="779">
        <v>43820</v>
      </c>
      <c r="G5" s="780">
        <v>42284</v>
      </c>
    </row>
    <row r="6" spans="4:8" ht="13.8">
      <c r="D6" s="774">
        <v>2013</v>
      </c>
      <c r="E6" s="353">
        <v>48538</v>
      </c>
      <c r="F6" s="353">
        <v>43075</v>
      </c>
      <c r="G6" s="781">
        <v>37966</v>
      </c>
    </row>
    <row r="7" spans="4:8" ht="13.8">
      <c r="D7" s="774">
        <v>2009</v>
      </c>
      <c r="E7" s="353">
        <v>46680</v>
      </c>
      <c r="F7" s="353">
        <v>44774</v>
      </c>
      <c r="G7" s="781">
        <v>35075</v>
      </c>
    </row>
    <row r="8" spans="4:8" ht="14.4" thickBot="1">
      <c r="D8" s="775">
        <v>2007</v>
      </c>
      <c r="E8" s="782">
        <v>49126</v>
      </c>
      <c r="F8" s="782">
        <v>52818</v>
      </c>
      <c r="G8" s="783">
        <v>39950</v>
      </c>
    </row>
    <row r="9" spans="4:8" ht="13.8">
      <c r="D9" s="375" t="s">
        <v>913</v>
      </c>
      <c r="E9" s="114"/>
      <c r="F9" s="114"/>
      <c r="G9" s="114"/>
      <c r="H9" s="114"/>
    </row>
  </sheetData>
  <mergeCells count="3">
    <mergeCell ref="D2:G2"/>
    <mergeCell ref="D3:D4"/>
    <mergeCell ref="E3:F3"/>
  </mergeCells>
  <phoneticPr fontId="2"/>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1:O12"/>
  <sheetViews>
    <sheetView topLeftCell="C1" workbookViewId="0">
      <selection activeCell="D25" sqref="D25"/>
    </sheetView>
  </sheetViews>
  <sheetFormatPr defaultRowHeight="13.2"/>
  <cols>
    <col min="4" max="4" width="41.33203125" customWidth="1"/>
    <col min="5" max="5" width="11.21875" customWidth="1"/>
    <col min="6" max="10" width="10.77734375" customWidth="1"/>
    <col min="11" max="11" width="11.88671875" customWidth="1"/>
    <col min="15" max="15" width="10.88671875" customWidth="1"/>
    <col min="16" max="16" width="12.109375" customWidth="1"/>
    <col min="17" max="17" width="12.33203125" customWidth="1"/>
  </cols>
  <sheetData>
    <row r="1" spans="4:15">
      <c r="D1" s="311"/>
      <c r="E1" s="311"/>
      <c r="F1" s="311"/>
      <c r="G1" s="311"/>
    </row>
    <row r="2" spans="4:15">
      <c r="D2" s="311"/>
      <c r="E2" s="311"/>
      <c r="F2" s="311"/>
      <c r="G2" s="311"/>
    </row>
    <row r="3" spans="4:15">
      <c r="D3" s="311"/>
      <c r="E3" s="311"/>
      <c r="F3" s="311"/>
    </row>
    <row r="5" spans="4:15" ht="13.2" customHeight="1" thickBot="1">
      <c r="D5" s="1350" t="s">
        <v>891</v>
      </c>
      <c r="E5" s="1350"/>
      <c r="F5" s="1350"/>
      <c r="G5" s="1350"/>
      <c r="H5" s="1350"/>
      <c r="I5" s="1350"/>
      <c r="J5" s="1350"/>
    </row>
    <row r="6" spans="4:15" ht="39.6" customHeight="1" thickBot="1">
      <c r="D6" s="349" t="s">
        <v>892</v>
      </c>
      <c r="E6" s="1695" t="s">
        <v>405</v>
      </c>
      <c r="F6" s="1696" t="s">
        <v>898</v>
      </c>
      <c r="G6" s="1697" t="s">
        <v>899</v>
      </c>
      <c r="H6" s="350" t="s">
        <v>902</v>
      </c>
      <c r="I6" s="1697" t="s">
        <v>901</v>
      </c>
      <c r="J6" s="1698" t="s">
        <v>900</v>
      </c>
    </row>
    <row r="7" spans="4:15" ht="13.2" customHeight="1">
      <c r="D7" s="351" t="s">
        <v>893</v>
      </c>
      <c r="E7" s="352" t="s">
        <v>903</v>
      </c>
      <c r="F7" s="353">
        <v>76624</v>
      </c>
      <c r="G7" s="353">
        <v>49955</v>
      </c>
      <c r="H7" s="354">
        <v>43776</v>
      </c>
      <c r="I7" s="353">
        <v>73205</v>
      </c>
      <c r="J7" s="355">
        <v>32009</v>
      </c>
    </row>
    <row r="8" spans="4:15">
      <c r="D8" s="1317" t="s">
        <v>894</v>
      </c>
      <c r="E8" s="356">
        <v>10000</v>
      </c>
      <c r="F8" s="60">
        <v>33.700000000000003</v>
      </c>
      <c r="G8" s="60">
        <v>552.29999999999995</v>
      </c>
      <c r="H8" s="60">
        <v>474.3</v>
      </c>
      <c r="I8" s="60">
        <v>73.5</v>
      </c>
      <c r="J8" s="60">
        <v>534</v>
      </c>
      <c r="K8" s="23"/>
      <c r="L8" s="23"/>
      <c r="M8" s="23"/>
      <c r="N8" s="23"/>
      <c r="O8" s="23"/>
    </row>
    <row r="9" spans="4:15" ht="13.8">
      <c r="D9" s="1317" t="s">
        <v>895</v>
      </c>
      <c r="E9" s="357" t="s">
        <v>904</v>
      </c>
      <c r="F9" s="105">
        <v>103</v>
      </c>
      <c r="G9" s="60">
        <v>338.4</v>
      </c>
      <c r="H9" s="105">
        <v>268</v>
      </c>
      <c r="I9" s="105">
        <v>1718</v>
      </c>
      <c r="J9" s="60">
        <v>83.45</v>
      </c>
      <c r="L9" s="23"/>
      <c r="O9" s="23"/>
    </row>
    <row r="10" spans="4:15" ht="13.8">
      <c r="D10" s="1317" t="s">
        <v>896</v>
      </c>
      <c r="E10" s="357" t="s">
        <v>905</v>
      </c>
      <c r="F10" s="358">
        <v>198</v>
      </c>
      <c r="G10" s="358">
        <v>171</v>
      </c>
      <c r="H10" s="359">
        <v>63</v>
      </c>
      <c r="I10" s="360"/>
      <c r="J10" s="358">
        <v>5.6</v>
      </c>
    </row>
    <row r="11" spans="4:15" ht="13.8" thickBot="1">
      <c r="D11" s="361" t="s">
        <v>897</v>
      </c>
      <c r="E11" s="362">
        <v>10000</v>
      </c>
      <c r="F11" s="60">
        <v>744.37199999999996</v>
      </c>
      <c r="G11" s="60">
        <v>684.25890000000004</v>
      </c>
      <c r="H11" s="60">
        <v>1758.9177</v>
      </c>
      <c r="I11" s="60">
        <v>202.63</v>
      </c>
      <c r="J11" s="60">
        <v>918.5</v>
      </c>
      <c r="K11" s="23"/>
      <c r="L11" s="23"/>
      <c r="M11" s="23"/>
      <c r="N11" s="23"/>
      <c r="O11" s="23"/>
    </row>
    <row r="12" spans="4:15" ht="30.6" customHeight="1">
      <c r="D12" s="1446" t="s">
        <v>906</v>
      </c>
      <c r="E12" s="1446"/>
      <c r="F12" s="1447"/>
      <c r="G12" s="1447"/>
      <c r="H12" s="1447"/>
      <c r="I12" s="1447"/>
      <c r="J12" s="1447"/>
    </row>
  </sheetData>
  <mergeCells count="2">
    <mergeCell ref="D5:J5"/>
    <mergeCell ref="D12:J12"/>
  </mergeCells>
  <phoneticPr fontId="2"/>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9"/>
  <sheetViews>
    <sheetView workbookViewId="0">
      <selection activeCell="C24" sqref="C24"/>
    </sheetView>
  </sheetViews>
  <sheetFormatPr defaultColWidth="8.88671875" defaultRowHeight="13.2"/>
  <cols>
    <col min="1" max="1" width="9" customWidth="1"/>
    <col min="2" max="2" width="10" customWidth="1"/>
    <col min="3" max="3" width="17.77734375" customWidth="1"/>
    <col min="4" max="4" width="21.77734375" customWidth="1"/>
    <col min="5" max="5" width="21.6640625" customWidth="1"/>
    <col min="6" max="6" width="16.44140625" customWidth="1"/>
  </cols>
  <sheetData>
    <row r="1" spans="1:7">
      <c r="A1" s="1"/>
      <c r="B1" s="1"/>
      <c r="C1" s="1"/>
      <c r="D1" s="1"/>
      <c r="E1" s="1"/>
      <c r="F1" s="1"/>
      <c r="G1" s="1"/>
    </row>
    <row r="2" spans="1:7" ht="13.8">
      <c r="A2" s="1"/>
      <c r="B2" s="1448" t="s">
        <v>883</v>
      </c>
      <c r="C2" s="1448"/>
      <c r="D2" s="1448"/>
      <c r="E2" s="1448"/>
      <c r="F2" s="1448"/>
      <c r="G2" s="363"/>
    </row>
    <row r="3" spans="1:7" ht="13.8">
      <c r="A3" s="1"/>
      <c r="B3" s="110"/>
      <c r="C3" s="113" t="s">
        <v>886</v>
      </c>
      <c r="D3" s="113" t="s">
        <v>887</v>
      </c>
      <c r="E3" s="113" t="s">
        <v>888</v>
      </c>
      <c r="F3" s="1694" t="s">
        <v>889</v>
      </c>
      <c r="G3" s="1"/>
    </row>
    <row r="4" spans="1:7" ht="13.8">
      <c r="A4" s="1"/>
      <c r="B4" s="113" t="s">
        <v>884</v>
      </c>
      <c r="C4" s="364">
        <v>3500</v>
      </c>
      <c r="D4" s="364">
        <v>3080</v>
      </c>
      <c r="E4" s="365">
        <v>103.67</v>
      </c>
      <c r="F4" s="364">
        <v>319300</v>
      </c>
      <c r="G4" s="1"/>
    </row>
    <row r="5" spans="1:7" ht="14.4" thickBot="1">
      <c r="A5" s="1"/>
      <c r="B5" s="366" t="s">
        <v>885</v>
      </c>
      <c r="C5" s="367">
        <v>1400</v>
      </c>
      <c r="D5" s="367">
        <v>560</v>
      </c>
      <c r="E5" s="368">
        <v>67.099999999999994</v>
      </c>
      <c r="F5" s="367">
        <v>37575</v>
      </c>
      <c r="G5" s="1"/>
    </row>
    <row r="6" spans="1:7" ht="14.4" thickTop="1">
      <c r="A6" s="1"/>
      <c r="B6" s="369" t="s">
        <v>586</v>
      </c>
      <c r="C6" s="370">
        <v>4900</v>
      </c>
      <c r="D6" s="370">
        <v>3640</v>
      </c>
      <c r="E6" s="371">
        <v>98.04</v>
      </c>
      <c r="F6" s="370">
        <v>356875</v>
      </c>
      <c r="G6" s="1"/>
    </row>
    <row r="7" spans="1:7" ht="28.5" customHeight="1">
      <c r="A7" s="1"/>
      <c r="B7" s="1449" t="s">
        <v>890</v>
      </c>
      <c r="C7" s="1449"/>
      <c r="D7" s="1449"/>
      <c r="E7" s="1449"/>
      <c r="F7" s="1449"/>
      <c r="G7" s="1"/>
    </row>
    <row r="8" spans="1:7" ht="13.8">
      <c r="A8" s="1"/>
      <c r="B8" s="372"/>
      <c r="C8" s="372"/>
      <c r="D8" s="372"/>
      <c r="E8" s="372"/>
      <c r="F8" s="372"/>
      <c r="G8" s="1"/>
    </row>
    <row r="9" spans="1:7">
      <c r="A9" s="1"/>
      <c r="B9" s="1"/>
      <c r="C9" s="1"/>
      <c r="D9" s="1"/>
      <c r="E9" s="1"/>
      <c r="F9" s="1"/>
      <c r="G9" s="1"/>
    </row>
  </sheetData>
  <mergeCells count="2">
    <mergeCell ref="B2:F2"/>
    <mergeCell ref="B7:F7"/>
  </mergeCells>
  <phoneticPr fontId="2"/>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C4:V50"/>
  <sheetViews>
    <sheetView zoomScale="102" zoomScaleNormal="102" workbookViewId="0">
      <selection activeCell="C4" sqref="C4:M28"/>
    </sheetView>
  </sheetViews>
  <sheetFormatPr defaultRowHeight="13.2"/>
  <cols>
    <col min="2" max="2" width="7.44140625" customWidth="1"/>
    <col min="3" max="3" width="9.77734375" customWidth="1"/>
    <col min="4" max="4" width="30.88671875" customWidth="1"/>
    <col min="5" max="6" width="5.88671875" customWidth="1"/>
    <col min="7" max="7" width="7.6640625" customWidth="1"/>
    <col min="8" max="8" width="6.77734375" customWidth="1"/>
    <col min="9" max="9" width="6.5546875" customWidth="1"/>
    <col min="10" max="10" width="8" customWidth="1"/>
    <col min="11" max="11" width="7.109375" customWidth="1"/>
    <col min="12" max="12" width="8.21875" customWidth="1"/>
    <col min="13" max="13" width="11.6640625" customWidth="1"/>
    <col min="14" max="14" width="4" customWidth="1"/>
  </cols>
  <sheetData>
    <row r="4" spans="3:22" ht="13.8" thickBot="1">
      <c r="C4" s="1450" t="s">
        <v>842</v>
      </c>
      <c r="D4" s="1450"/>
      <c r="E4" s="1450"/>
      <c r="F4" s="1450"/>
      <c r="G4" s="1450"/>
      <c r="H4" s="1450"/>
      <c r="I4" s="1450"/>
      <c r="J4" s="1450"/>
      <c r="K4" s="1450"/>
      <c r="L4" s="1450"/>
    </row>
    <row r="5" spans="3:22" ht="31.8" customHeight="1" thickBot="1">
      <c r="C5" s="1681"/>
      <c r="D5" s="1682"/>
      <c r="E5" s="182" t="s">
        <v>843</v>
      </c>
      <c r="F5" s="183" t="s">
        <v>844</v>
      </c>
      <c r="G5" s="183" t="s">
        <v>845</v>
      </c>
      <c r="H5" s="183" t="s">
        <v>846</v>
      </c>
      <c r="I5" s="183" t="s">
        <v>847</v>
      </c>
      <c r="J5" s="183" t="s">
        <v>848</v>
      </c>
      <c r="K5" s="183" t="s">
        <v>849</v>
      </c>
      <c r="L5" s="184" t="s">
        <v>852</v>
      </c>
      <c r="M5" s="185" t="s">
        <v>851</v>
      </c>
    </row>
    <row r="6" spans="3:22">
      <c r="C6" s="1683" t="s">
        <v>853</v>
      </c>
      <c r="D6" s="1684"/>
      <c r="E6" s="186">
        <v>420.3893899550979</v>
      </c>
      <c r="F6" s="187">
        <v>217.34577187289634</v>
      </c>
      <c r="G6" s="187">
        <v>54.870222289377615</v>
      </c>
      <c r="H6" s="187">
        <v>148.97783549425975</v>
      </c>
      <c r="I6" s="187">
        <v>12.324594772776246</v>
      </c>
      <c r="J6" s="187">
        <v>1.7523</v>
      </c>
      <c r="K6" s="187">
        <v>22.834992930937226</v>
      </c>
      <c r="L6" s="188">
        <v>976.14480559895594</v>
      </c>
      <c r="M6" s="189">
        <v>25</v>
      </c>
      <c r="O6" s="23"/>
      <c r="P6" s="23"/>
      <c r="Q6" s="23"/>
      <c r="R6" s="23"/>
      <c r="S6" s="23"/>
      <c r="T6" s="23"/>
      <c r="U6" s="23"/>
      <c r="V6" s="23"/>
    </row>
    <row r="7" spans="3:22">
      <c r="C7" s="1685" t="s">
        <v>756</v>
      </c>
      <c r="D7" s="1686"/>
      <c r="E7" s="190">
        <v>8.91</v>
      </c>
      <c r="F7" s="191">
        <v>9.92</v>
      </c>
      <c r="G7" s="192">
        <v>12.289893601222884</v>
      </c>
      <c r="H7" s="193">
        <v>5.9691749018512397</v>
      </c>
      <c r="I7" s="191">
        <v>7.68</v>
      </c>
      <c r="J7" s="191">
        <v>9.25</v>
      </c>
      <c r="K7" s="191">
        <v>7.44</v>
      </c>
      <c r="L7" s="194">
        <v>8.9868428164971839</v>
      </c>
      <c r="M7" s="195">
        <v>7.47</v>
      </c>
    </row>
    <row r="8" spans="3:22">
      <c r="C8" s="1687" t="s">
        <v>854</v>
      </c>
      <c r="D8" s="1688"/>
      <c r="E8" s="196">
        <v>81</v>
      </c>
      <c r="F8" s="60">
        <v>58.5</v>
      </c>
      <c r="G8" s="60">
        <v>64</v>
      </c>
      <c r="H8" s="60">
        <v>66.900000000000006</v>
      </c>
      <c r="I8" s="60">
        <v>21.9</v>
      </c>
      <c r="J8" s="60">
        <v>30.3</v>
      </c>
      <c r="K8" s="60">
        <v>21.7</v>
      </c>
      <c r="L8" s="70">
        <v>67.100000000000009</v>
      </c>
      <c r="M8" s="197">
        <v>56</v>
      </c>
      <c r="O8" s="53"/>
    </row>
    <row r="9" spans="3:22">
      <c r="C9" s="1687" t="s">
        <v>855</v>
      </c>
      <c r="D9" s="1688"/>
      <c r="E9" s="196">
        <v>16.100000000000001</v>
      </c>
      <c r="F9" s="60">
        <v>18.8</v>
      </c>
      <c r="G9" s="60">
        <v>19.172281450322178</v>
      </c>
      <c r="H9" s="60">
        <v>56.218036980695906</v>
      </c>
      <c r="I9" s="60">
        <v>52.7</v>
      </c>
      <c r="J9" s="60">
        <v>36.9</v>
      </c>
      <c r="K9" s="60">
        <v>44.2</v>
      </c>
      <c r="L9" s="70">
        <v>25.867653613550733</v>
      </c>
      <c r="M9" s="198"/>
      <c r="O9" s="53"/>
    </row>
    <row r="10" spans="3:22" ht="13.8" thickBot="1">
      <c r="C10" s="1689" t="s">
        <v>856</v>
      </c>
      <c r="D10" s="1690"/>
      <c r="E10" s="199">
        <v>83.1</v>
      </c>
      <c r="F10" s="67">
        <v>80</v>
      </c>
      <c r="G10" s="67">
        <v>80.195794195547634</v>
      </c>
      <c r="H10" s="67">
        <v>39.681585646476805</v>
      </c>
      <c r="I10" s="67">
        <v>44.5</v>
      </c>
      <c r="J10" s="67">
        <v>61.5</v>
      </c>
      <c r="K10" s="67">
        <v>54.300000000000004</v>
      </c>
      <c r="L10" s="71">
        <v>72.678697127414495</v>
      </c>
      <c r="M10" s="198"/>
      <c r="O10" s="53"/>
    </row>
    <row r="11" spans="3:22">
      <c r="C11" s="1459" t="s">
        <v>877</v>
      </c>
      <c r="D11" s="200" t="s">
        <v>857</v>
      </c>
      <c r="E11" s="201">
        <v>49.567366060432363</v>
      </c>
      <c r="F11" s="62">
        <v>59.099999999999994</v>
      </c>
      <c r="G11" s="62">
        <v>43.441051487486945</v>
      </c>
      <c r="H11" s="62">
        <v>82.486701239714577</v>
      </c>
      <c r="I11" s="62">
        <v>86.3</v>
      </c>
      <c r="J11" s="62">
        <v>73.25</v>
      </c>
      <c r="K11" s="62">
        <v>87</v>
      </c>
      <c r="L11" s="69">
        <v>60.074961117437333</v>
      </c>
      <c r="M11" s="1455" t="s">
        <v>879</v>
      </c>
      <c r="O11" s="53"/>
    </row>
    <row r="12" spans="3:22">
      <c r="C12" s="1461"/>
      <c r="D12" s="202" t="s">
        <v>858</v>
      </c>
      <c r="E12" s="203">
        <v>19.661386744003007</v>
      </c>
      <c r="F12" s="60">
        <v>14.399999999999999</v>
      </c>
      <c r="G12" s="60">
        <v>34.884894687082856</v>
      </c>
      <c r="H12" s="60">
        <v>12.95666177501249</v>
      </c>
      <c r="I12" s="60">
        <v>14.299999999999999</v>
      </c>
      <c r="J12" s="60">
        <v>16.8</v>
      </c>
      <c r="K12" s="60">
        <v>7.9</v>
      </c>
      <c r="L12" s="70">
        <v>17.1245853512705</v>
      </c>
      <c r="M12" s="1456"/>
      <c r="O12" s="53"/>
    </row>
    <row r="13" spans="3:22">
      <c r="C13" s="1461"/>
      <c r="D13" s="202" t="s">
        <v>859</v>
      </c>
      <c r="E13" s="203">
        <v>12.17298742237052</v>
      </c>
      <c r="F13" s="60">
        <v>11</v>
      </c>
      <c r="G13" s="60">
        <v>15.021662108784851</v>
      </c>
      <c r="H13" s="60">
        <v>0.58556135522442387</v>
      </c>
      <c r="I13" s="60">
        <v>3.6999999999999997</v>
      </c>
      <c r="J13" s="60">
        <v>8.9</v>
      </c>
      <c r="K13" s="60">
        <v>6.7</v>
      </c>
      <c r="L13" s="70">
        <v>9.7634935175449442</v>
      </c>
      <c r="M13" s="1691" t="s">
        <v>878</v>
      </c>
      <c r="O13" s="53"/>
    </row>
    <row r="14" spans="3:22">
      <c r="C14" s="1461"/>
      <c r="D14" s="202" t="s">
        <v>860</v>
      </c>
      <c r="E14" s="203">
        <v>11.22442570958183</v>
      </c>
      <c r="F14" s="60">
        <v>9.1</v>
      </c>
      <c r="G14" s="60">
        <v>9.1257924524508187</v>
      </c>
      <c r="H14" s="60">
        <v>5.9732251163850005</v>
      </c>
      <c r="I14" s="60">
        <v>1.3</v>
      </c>
      <c r="J14" s="60">
        <v>2.4</v>
      </c>
      <c r="K14" s="60">
        <v>0.4</v>
      </c>
      <c r="L14" s="70">
        <v>8.6291722525330723</v>
      </c>
      <c r="M14" s="1692"/>
      <c r="O14" s="53"/>
    </row>
    <row r="15" spans="3:22" ht="13.8" thickBot="1">
      <c r="C15" s="1460"/>
      <c r="D15" s="204" t="s">
        <v>861</v>
      </c>
      <c r="E15" s="205">
        <v>11.869450888785735</v>
      </c>
      <c r="F15" s="67">
        <v>11.899999999999999</v>
      </c>
      <c r="G15" s="67">
        <v>4.3758570537115808</v>
      </c>
      <c r="H15" s="67">
        <v>1.2159679966829862</v>
      </c>
      <c r="I15" s="67">
        <v>2</v>
      </c>
      <c r="J15" s="67">
        <v>8.9</v>
      </c>
      <c r="K15" s="67">
        <v>2.6</v>
      </c>
      <c r="L15" s="71">
        <v>8.9907470483323877</v>
      </c>
      <c r="M15" s="1251">
        <v>50</v>
      </c>
      <c r="O15" s="53"/>
    </row>
    <row r="16" spans="3:22">
      <c r="C16" s="1451" t="s">
        <v>873</v>
      </c>
      <c r="D16" s="1452"/>
      <c r="E16" s="206">
        <v>175.79877912380277</v>
      </c>
      <c r="F16" s="207">
        <v>210.16945044411531</v>
      </c>
      <c r="G16" s="207">
        <v>164.38796207914089</v>
      </c>
      <c r="H16" s="207">
        <v>241.17772975531676</v>
      </c>
      <c r="I16" s="207">
        <v>349.11937948311885</v>
      </c>
      <c r="J16" s="207">
        <v>240.83523618219459</v>
      </c>
      <c r="K16" s="207">
        <v>292.30997428965333</v>
      </c>
      <c r="L16" s="208">
        <v>199.08191676982497</v>
      </c>
      <c r="M16" s="1250">
        <v>252.69242797002082</v>
      </c>
      <c r="O16" s="53"/>
    </row>
    <row r="17" spans="3:16" ht="13.2" customHeight="1">
      <c r="C17" s="1461" t="s">
        <v>875</v>
      </c>
      <c r="D17" s="209" t="s">
        <v>862</v>
      </c>
      <c r="E17" s="210">
        <v>82.14479434746562</v>
      </c>
      <c r="F17" s="211">
        <v>92.64003633012473</v>
      </c>
      <c r="G17" s="211">
        <v>80.533801816362015</v>
      </c>
      <c r="H17" s="211">
        <v>85.525633692845062</v>
      </c>
      <c r="I17" s="211">
        <v>96.970492429293714</v>
      </c>
      <c r="J17" s="211">
        <v>77.406772743316139</v>
      </c>
      <c r="K17" s="211">
        <v>93.144054858373224</v>
      </c>
      <c r="L17" s="212">
        <v>84.79847648039393</v>
      </c>
      <c r="M17" s="213">
        <v>20.063446189050111</v>
      </c>
      <c r="O17" s="53"/>
    </row>
    <row r="18" spans="3:16">
      <c r="C18" s="1461"/>
      <c r="D18" s="209" t="s">
        <v>863</v>
      </c>
      <c r="E18" s="210">
        <v>37.750405250147899</v>
      </c>
      <c r="F18" s="211">
        <v>42.080940998550844</v>
      </c>
      <c r="G18" s="211">
        <v>33.999233666036524</v>
      </c>
      <c r="H18" s="211">
        <v>50.063212663032729</v>
      </c>
      <c r="I18" s="211">
        <v>53.802039958882851</v>
      </c>
      <c r="J18" s="211">
        <v>50.565896051570675</v>
      </c>
      <c r="K18" s="211">
        <v>63.737609760798819</v>
      </c>
      <c r="L18" s="212">
        <v>41.228154077862179</v>
      </c>
      <c r="M18" s="213">
        <v>13.820864736998979</v>
      </c>
      <c r="O18" s="53"/>
    </row>
    <row r="19" spans="3:16">
      <c r="C19" s="1461"/>
      <c r="D19" s="209" t="s">
        <v>864</v>
      </c>
      <c r="E19" s="210">
        <v>16.642388035788748</v>
      </c>
      <c r="F19" s="211">
        <v>18.771213970496529</v>
      </c>
      <c r="G19" s="211">
        <v>14.195495715972616</v>
      </c>
      <c r="H19" s="211">
        <v>65.944681019562623</v>
      </c>
      <c r="I19" s="211">
        <v>115.48540443832005</v>
      </c>
      <c r="J19" s="211">
        <v>56.950782729329553</v>
      </c>
      <c r="K19" s="211">
        <v>79.071292478554795</v>
      </c>
      <c r="L19" s="212">
        <v>27.362017410903324</v>
      </c>
      <c r="M19" s="213">
        <v>19.081858983853394</v>
      </c>
      <c r="O19" s="53"/>
    </row>
    <row r="20" spans="3:16">
      <c r="C20" s="1461"/>
      <c r="D20" s="202" t="s">
        <v>865</v>
      </c>
      <c r="E20" s="210">
        <v>15.763671625862813</v>
      </c>
      <c r="F20" s="211">
        <v>22.13510597913935</v>
      </c>
      <c r="G20" s="211">
        <v>12.214458042517094</v>
      </c>
      <c r="H20" s="211">
        <v>18.101654075352627</v>
      </c>
      <c r="I20" s="211">
        <v>35.658621698241987</v>
      </c>
      <c r="J20" s="211">
        <v>22.665236103021648</v>
      </c>
      <c r="K20" s="211">
        <v>27.647961161154388</v>
      </c>
      <c r="L20" s="212">
        <v>18.291593072673177</v>
      </c>
      <c r="M20" s="213">
        <v>2.655377895831589</v>
      </c>
      <c r="O20" s="53"/>
    </row>
    <row r="21" spans="3:16" ht="13.8" thickBot="1">
      <c r="C21" s="1460"/>
      <c r="D21" s="204" t="s">
        <v>866</v>
      </c>
      <c r="E21" s="214">
        <v>19.462027871289379</v>
      </c>
      <c r="F21" s="215">
        <v>23.280656657308434</v>
      </c>
      <c r="G21" s="215">
        <v>18.485358982514544</v>
      </c>
      <c r="H21" s="215">
        <v>12.307625433019778</v>
      </c>
      <c r="I21" s="215">
        <v>37.479894654011446</v>
      </c>
      <c r="J21" s="215">
        <v>26.872755330987403</v>
      </c>
      <c r="K21" s="215">
        <v>25.440067397206921</v>
      </c>
      <c r="L21" s="216">
        <v>20.232753128317253</v>
      </c>
      <c r="M21" s="213">
        <v>8.4823707654434681</v>
      </c>
      <c r="O21" s="53"/>
    </row>
    <row r="22" spans="3:16">
      <c r="C22" s="1459" t="s">
        <v>876</v>
      </c>
      <c r="D22" s="200" t="s">
        <v>871</v>
      </c>
      <c r="E22" s="217" t="s">
        <v>29</v>
      </c>
      <c r="F22" s="218" t="s">
        <v>29</v>
      </c>
      <c r="G22" s="218" t="s">
        <v>30</v>
      </c>
      <c r="H22" s="218" t="s">
        <v>31</v>
      </c>
      <c r="I22" s="218" t="s">
        <v>32</v>
      </c>
      <c r="J22" s="218" t="s">
        <v>33</v>
      </c>
      <c r="K22" s="218" t="s">
        <v>34</v>
      </c>
      <c r="L22" s="1216" t="s">
        <v>29</v>
      </c>
      <c r="M22" s="1218">
        <v>24</v>
      </c>
      <c r="O22" s="53"/>
      <c r="P22" s="225"/>
    </row>
    <row r="23" spans="3:16" ht="13.8" thickBot="1">
      <c r="C23" s="1460"/>
      <c r="D23" s="204" t="s">
        <v>872</v>
      </c>
      <c r="E23" s="220" t="s">
        <v>33</v>
      </c>
      <c r="F23" s="221" t="s">
        <v>35</v>
      </c>
      <c r="G23" s="221" t="s">
        <v>36</v>
      </c>
      <c r="H23" s="221" t="s">
        <v>35</v>
      </c>
      <c r="I23" s="221" t="s">
        <v>33</v>
      </c>
      <c r="J23" s="221" t="s">
        <v>32</v>
      </c>
      <c r="K23" s="221" t="s">
        <v>32</v>
      </c>
      <c r="L23" s="1217" t="s">
        <v>33</v>
      </c>
      <c r="M23" s="1457" t="s">
        <v>880</v>
      </c>
      <c r="O23" s="53"/>
    </row>
    <row r="24" spans="3:16">
      <c r="C24" s="1459" t="s">
        <v>874</v>
      </c>
      <c r="D24" s="200" t="s">
        <v>867</v>
      </c>
      <c r="E24" s="62">
        <v>42</v>
      </c>
      <c r="F24" s="62">
        <v>57.499999999999993</v>
      </c>
      <c r="G24" s="62">
        <v>42.550907469523416</v>
      </c>
      <c r="H24" s="62">
        <v>93.927190521040487</v>
      </c>
      <c r="I24" s="62">
        <v>97.2</v>
      </c>
      <c r="J24" s="62">
        <v>96.399999999999991</v>
      </c>
      <c r="K24" s="62">
        <v>97.6</v>
      </c>
      <c r="L24" s="69">
        <v>60.056228788322628</v>
      </c>
      <c r="M24" s="1458"/>
      <c r="O24" s="53"/>
    </row>
    <row r="25" spans="3:16">
      <c r="C25" s="1461"/>
      <c r="D25" s="209" t="s">
        <v>868</v>
      </c>
      <c r="E25" s="60">
        <v>35.699999999999996</v>
      </c>
      <c r="F25" s="60">
        <v>37.4</v>
      </c>
      <c r="G25" s="60">
        <v>51.478312623772361</v>
      </c>
      <c r="H25" s="60">
        <v>3.3561942390823338</v>
      </c>
      <c r="I25" s="60">
        <v>22.400000000000002</v>
      </c>
      <c r="J25" s="60">
        <v>21.3</v>
      </c>
      <c r="K25" s="60">
        <v>14.124399668369305</v>
      </c>
      <c r="L25" s="70">
        <v>30.359881635411217</v>
      </c>
      <c r="M25" s="1218">
        <v>162</v>
      </c>
      <c r="O25" s="53"/>
    </row>
    <row r="26" spans="3:16">
      <c r="C26" s="1461"/>
      <c r="D26" s="209" t="s">
        <v>869</v>
      </c>
      <c r="E26" s="60">
        <v>17.299999999999997</v>
      </c>
      <c r="F26" s="60">
        <v>20.9</v>
      </c>
      <c r="G26" s="60">
        <v>17.031808509920882</v>
      </c>
      <c r="H26" s="60">
        <v>11.847325614108378</v>
      </c>
      <c r="I26" s="60">
        <v>33.200000000000003</v>
      </c>
      <c r="J26" s="60">
        <v>26.8</v>
      </c>
      <c r="K26" s="60">
        <v>10.632204024085459</v>
      </c>
      <c r="L26" s="70">
        <v>17.479146240076414</v>
      </c>
      <c r="M26" s="1693" t="s">
        <v>881</v>
      </c>
      <c r="O26" s="53"/>
    </row>
    <row r="27" spans="3:16" ht="13.8" thickBot="1">
      <c r="C27" s="1460"/>
      <c r="D27" s="223" t="s">
        <v>870</v>
      </c>
      <c r="E27" s="67">
        <v>17.100000000000001</v>
      </c>
      <c r="F27" s="67">
        <v>19.100000000000001</v>
      </c>
      <c r="G27" s="67">
        <v>17.031808509920882</v>
      </c>
      <c r="H27" s="67">
        <v>1.6650945125060463</v>
      </c>
      <c r="I27" s="67">
        <v>3.2</v>
      </c>
      <c r="J27" s="67">
        <v>3.6999999999999997</v>
      </c>
      <c r="K27" s="67">
        <v>4.0137048925952064</v>
      </c>
      <c r="L27" s="71">
        <v>14.232523853531756</v>
      </c>
      <c r="M27" s="1343"/>
      <c r="O27" s="53"/>
    </row>
    <row r="28" spans="3:16">
      <c r="C28" s="224" t="s">
        <v>882</v>
      </c>
      <c r="D28" s="224"/>
      <c r="E28" s="224"/>
      <c r="F28" s="224"/>
      <c r="G28" s="225" t="s">
        <v>257</v>
      </c>
      <c r="H28" s="224"/>
      <c r="I28" s="226"/>
      <c r="J28" s="227"/>
      <c r="K28" s="227"/>
      <c r="L28" s="227"/>
    </row>
    <row r="37" ht="13.2" customHeight="1"/>
    <row r="50" ht="13.2" customHeight="1"/>
  </sheetData>
  <mergeCells count="10">
    <mergeCell ref="C4:L4"/>
    <mergeCell ref="C11:C15"/>
    <mergeCell ref="C16:D16"/>
    <mergeCell ref="C17:C21"/>
    <mergeCell ref="M13:M14"/>
    <mergeCell ref="M11:M12"/>
    <mergeCell ref="M26:M27"/>
    <mergeCell ref="M23:M24"/>
    <mergeCell ref="C22:C23"/>
    <mergeCell ref="C24:C27"/>
  </mergeCells>
  <phoneticPr fontId="2"/>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2:J12"/>
  <sheetViews>
    <sheetView workbookViewId="0">
      <selection activeCell="C2" sqref="C2:J12"/>
    </sheetView>
  </sheetViews>
  <sheetFormatPr defaultRowHeight="13.2"/>
  <cols>
    <col min="1" max="2" width="8.88671875" style="750"/>
    <col min="3" max="3" width="10.5546875" style="750" customWidth="1"/>
    <col min="4" max="4" width="7.5546875" style="750" customWidth="1"/>
    <col min="5" max="5" width="17.21875" style="750" customWidth="1"/>
    <col min="6" max="6" width="21.109375" style="750" customWidth="1"/>
    <col min="7" max="7" width="5.5546875" style="750" customWidth="1"/>
    <col min="8" max="8" width="10.5546875" style="750" bestFit="1" customWidth="1"/>
    <col min="9" max="9" width="16.44140625" style="750" customWidth="1"/>
    <col min="10" max="10" width="22" style="750" customWidth="1"/>
    <col min="11" max="12" width="8.88671875" style="750"/>
    <col min="13" max="13" width="11.88671875" style="750" customWidth="1"/>
    <col min="14" max="14" width="8.88671875" style="750"/>
    <col min="15" max="15" width="12.6640625" style="750" customWidth="1"/>
    <col min="16" max="16" width="8.88671875" style="750"/>
    <col min="17" max="17" width="13.109375" style="750" customWidth="1"/>
    <col min="18" max="16384" width="8.88671875" style="750"/>
  </cols>
  <sheetData>
    <row r="2" spans="3:10" ht="13.8" thickBot="1">
      <c r="C2" s="1462" t="s">
        <v>837</v>
      </c>
      <c r="D2" s="1462"/>
      <c r="E2" s="1462"/>
      <c r="F2" s="1462"/>
      <c r="G2" s="1462"/>
      <c r="H2" s="1462"/>
      <c r="I2" s="1462"/>
      <c r="J2" s="1462"/>
    </row>
    <row r="3" spans="3:10" ht="13.8" thickBot="1">
      <c r="C3" s="751" t="s">
        <v>838</v>
      </c>
      <c r="D3" s="752" t="s">
        <v>839</v>
      </c>
      <c r="E3" s="753" t="s">
        <v>840</v>
      </c>
      <c r="F3" s="754" t="s">
        <v>841</v>
      </c>
      <c r="G3" s="751" t="s">
        <v>186</v>
      </c>
      <c r="H3" s="752" t="s">
        <v>839</v>
      </c>
      <c r="I3" s="753" t="s">
        <v>840</v>
      </c>
      <c r="J3" s="754" t="s">
        <v>841</v>
      </c>
    </row>
    <row r="4" spans="3:10" ht="13.8">
      <c r="C4" s="755">
        <v>1927</v>
      </c>
      <c r="D4" s="756">
        <v>17451</v>
      </c>
      <c r="E4" s="757">
        <v>15693</v>
      </c>
      <c r="F4" s="758">
        <v>1758</v>
      </c>
      <c r="G4" s="755">
        <v>1950</v>
      </c>
      <c r="H4" s="756">
        <v>46593</v>
      </c>
      <c r="I4" s="759" t="s">
        <v>187</v>
      </c>
      <c r="J4" s="760" t="s">
        <v>187</v>
      </c>
    </row>
    <row r="5" spans="3:10" ht="13.8">
      <c r="C5" s="761">
        <v>1933</v>
      </c>
      <c r="D5" s="762">
        <v>10111</v>
      </c>
      <c r="E5" s="763">
        <v>9345</v>
      </c>
      <c r="F5" s="764">
        <v>766</v>
      </c>
      <c r="G5" s="761">
        <v>1951</v>
      </c>
      <c r="H5" s="762">
        <v>51462.860200000003</v>
      </c>
      <c r="I5" s="763">
        <v>45226.788</v>
      </c>
      <c r="J5" s="765">
        <v>6236.0721999999996</v>
      </c>
    </row>
    <row r="6" spans="3:10" ht="13.8">
      <c r="C6" s="761">
        <v>1939</v>
      </c>
      <c r="D6" s="762">
        <v>24390</v>
      </c>
      <c r="E6" s="763">
        <v>21737</v>
      </c>
      <c r="F6" s="764">
        <v>2653</v>
      </c>
      <c r="G6" s="761">
        <v>1960</v>
      </c>
      <c r="H6" s="762">
        <v>296248.79073000001</v>
      </c>
      <c r="I6" s="763">
        <v>235262.443</v>
      </c>
      <c r="J6" s="765">
        <v>60986.347730000001</v>
      </c>
    </row>
    <row r="7" spans="3:10" ht="13.8">
      <c r="C7" s="761">
        <v>1940</v>
      </c>
      <c r="D7" s="762">
        <v>25373</v>
      </c>
      <c r="E7" s="766" t="s">
        <v>187</v>
      </c>
      <c r="F7" s="767" t="s">
        <v>187</v>
      </c>
      <c r="G7" s="761">
        <v>1970</v>
      </c>
      <c r="H7" s="762">
        <v>1745903.9804440001</v>
      </c>
      <c r="I7" s="763">
        <v>1273639</v>
      </c>
      <c r="J7" s="765">
        <v>472264.98044399999</v>
      </c>
    </row>
    <row r="8" spans="3:10" ht="13.8">
      <c r="C8" s="761">
        <v>1941</v>
      </c>
      <c r="D8" s="762">
        <v>31846</v>
      </c>
      <c r="E8" s="763">
        <v>30425</v>
      </c>
      <c r="F8" s="764">
        <v>1421</v>
      </c>
      <c r="G8" s="761">
        <v>1980</v>
      </c>
      <c r="H8" s="762">
        <v>3928788.9260379998</v>
      </c>
      <c r="I8" s="763">
        <v>2793101.2009999999</v>
      </c>
      <c r="J8" s="765">
        <v>1135687.7250380001</v>
      </c>
    </row>
    <row r="9" spans="3:10" ht="13.8">
      <c r="C9" s="768" t="s">
        <v>188</v>
      </c>
      <c r="D9" s="769" t="s">
        <v>189</v>
      </c>
      <c r="E9" s="766" t="s">
        <v>187</v>
      </c>
      <c r="F9" s="767" t="s">
        <v>187</v>
      </c>
      <c r="G9" s="761">
        <v>1990</v>
      </c>
      <c r="H9" s="762">
        <v>6723531.4664027896</v>
      </c>
      <c r="I9" s="763">
        <v>4315161</v>
      </c>
      <c r="J9" s="765">
        <v>2408370.4664027896</v>
      </c>
    </row>
    <row r="10" spans="3:10" ht="13.8">
      <c r="C10" s="761">
        <v>1946</v>
      </c>
      <c r="D10" s="762">
        <v>15000</v>
      </c>
      <c r="E10" s="766" t="s">
        <v>187</v>
      </c>
      <c r="F10" s="1201" t="s">
        <v>187</v>
      </c>
      <c r="G10" s="761">
        <v>2000</v>
      </c>
      <c r="H10" s="762">
        <v>6948594.8980053477</v>
      </c>
      <c r="I10" s="763">
        <v>4446935.7161821891</v>
      </c>
      <c r="J10" s="765">
        <v>2501659.23796297</v>
      </c>
    </row>
    <row r="11" spans="3:10" ht="14.4" thickBot="1">
      <c r="C11" s="755">
        <v>1949</v>
      </c>
      <c r="D11" s="1200">
        <v>34386</v>
      </c>
      <c r="E11" s="759" t="s">
        <v>187</v>
      </c>
      <c r="F11" s="760" t="s">
        <v>187</v>
      </c>
      <c r="G11" s="770">
        <v>2018</v>
      </c>
      <c r="H11" s="771">
        <v>9761448</v>
      </c>
      <c r="I11" s="772">
        <v>6736736</v>
      </c>
      <c r="J11" s="773">
        <v>3024712</v>
      </c>
    </row>
    <row r="12" spans="3:10" ht="13.2" customHeight="1">
      <c r="C12" s="1463" t="s">
        <v>836</v>
      </c>
      <c r="D12" s="1463"/>
      <c r="E12" s="1463"/>
      <c r="F12" s="1463"/>
    </row>
  </sheetData>
  <mergeCells count="2">
    <mergeCell ref="C2:J2"/>
    <mergeCell ref="C12:F12"/>
  </mergeCells>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20"/>
  <sheetViews>
    <sheetView workbookViewId="0">
      <selection activeCell="E27" sqref="E27"/>
    </sheetView>
  </sheetViews>
  <sheetFormatPr defaultRowHeight="13.2"/>
  <cols>
    <col min="2" max="2" width="20.88671875" customWidth="1"/>
    <col min="3" max="3" width="11.44140625" customWidth="1"/>
    <col min="4" max="4" width="12.6640625" customWidth="1"/>
    <col min="5" max="5" width="18.109375" customWidth="1"/>
    <col min="6" max="6" width="18.21875" customWidth="1"/>
  </cols>
  <sheetData>
    <row r="2" spans="2:12" ht="13.8">
      <c r="B2" s="1350" t="s">
        <v>221</v>
      </c>
      <c r="C2" s="1350"/>
      <c r="D2" s="1350"/>
      <c r="E2" s="1350"/>
      <c r="F2" s="1350"/>
    </row>
    <row r="3" spans="2:12">
      <c r="B3" s="1351" t="s">
        <v>124</v>
      </c>
      <c r="C3" s="1352" t="s">
        <v>123</v>
      </c>
      <c r="D3" s="1353" t="s">
        <v>122</v>
      </c>
      <c r="E3" s="1353" t="s">
        <v>121</v>
      </c>
      <c r="F3" s="1353" t="s">
        <v>120</v>
      </c>
    </row>
    <row r="4" spans="2:12">
      <c r="B4" s="1351"/>
      <c r="C4" s="1352"/>
      <c r="D4" s="1353"/>
      <c r="E4" s="1353"/>
      <c r="F4" s="1353"/>
      <c r="I4" s="23"/>
      <c r="J4" s="23"/>
      <c r="K4" s="23"/>
      <c r="L4" s="23"/>
    </row>
    <row r="5" spans="2:12" ht="13.8">
      <c r="B5" s="354" t="s">
        <v>118</v>
      </c>
      <c r="C5" s="419">
        <v>10170292</v>
      </c>
      <c r="D5" s="374">
        <v>351592</v>
      </c>
      <c r="E5" s="374">
        <f>0-269608</f>
        <v>-269608</v>
      </c>
      <c r="F5" s="418">
        <f>D5-E5</f>
        <v>621200</v>
      </c>
      <c r="I5" s="23"/>
      <c r="J5" s="23"/>
      <c r="K5" s="23"/>
      <c r="L5" s="23"/>
    </row>
    <row r="6" spans="2:12" ht="13.8">
      <c r="B6" s="354" t="s">
        <v>117</v>
      </c>
      <c r="C6" s="419">
        <v>5238216</v>
      </c>
      <c r="D6" s="374">
        <v>43194</v>
      </c>
      <c r="E6" s="374">
        <f>0-208454</f>
        <v>-208454</v>
      </c>
      <c r="F6" s="418">
        <f>D6-E6</f>
        <v>251648</v>
      </c>
      <c r="I6" s="23"/>
      <c r="J6" s="23"/>
      <c r="K6" s="23"/>
      <c r="L6" s="23"/>
    </row>
    <row r="7" spans="2:12" ht="13.8">
      <c r="B7" s="354" t="s">
        <v>115</v>
      </c>
      <c r="C7" s="419">
        <v>2693117</v>
      </c>
      <c r="D7" s="374">
        <v>195100</v>
      </c>
      <c r="E7" s="374">
        <f>0-82556</f>
        <v>-82556</v>
      </c>
      <c r="F7" s="418">
        <f>D7-E7</f>
        <v>277656</v>
      </c>
      <c r="I7" s="23"/>
      <c r="J7" s="23"/>
      <c r="K7" s="23"/>
      <c r="L7" s="23"/>
    </row>
    <row r="8" spans="2:12" ht="13.8">
      <c r="B8" s="354" t="s">
        <v>113</v>
      </c>
      <c r="C8" s="419">
        <v>1644518</v>
      </c>
      <c r="D8" s="374">
        <v>58644</v>
      </c>
      <c r="E8" s="374">
        <f>0-69842</f>
        <v>-69842</v>
      </c>
      <c r="F8" s="418">
        <f>D8-E8</f>
        <v>128486</v>
      </c>
      <c r="I8" s="23"/>
      <c r="J8" s="23"/>
      <c r="K8" s="23"/>
      <c r="L8" s="23"/>
    </row>
    <row r="9" spans="2:12" ht="13.8">
      <c r="B9" s="354" t="s">
        <v>111</v>
      </c>
      <c r="C9" s="419">
        <v>1142234</v>
      </c>
      <c r="D9" s="374">
        <v>60549</v>
      </c>
      <c r="E9" s="374">
        <f>0-46508</f>
        <v>-46508</v>
      </c>
      <c r="F9" s="418">
        <f>D9-E9</f>
        <v>107057</v>
      </c>
      <c r="I9" s="23"/>
      <c r="J9" s="23"/>
      <c r="K9" s="23"/>
      <c r="L9" s="23"/>
    </row>
    <row r="10" spans="2:12" ht="13.8">
      <c r="B10" s="372" t="s">
        <v>109</v>
      </c>
      <c r="C10" s="372"/>
      <c r="D10" s="372"/>
      <c r="E10" s="372"/>
      <c r="F10" s="372"/>
      <c r="I10" s="23"/>
      <c r="J10" s="23"/>
      <c r="K10" s="23"/>
      <c r="L10" s="23"/>
    </row>
    <row r="11" spans="2:12">
      <c r="I11" s="23"/>
      <c r="J11" s="23"/>
      <c r="K11" s="23"/>
      <c r="L11" s="23"/>
    </row>
    <row r="12" spans="2:12">
      <c r="I12" s="23"/>
      <c r="J12" s="23"/>
      <c r="K12" s="23"/>
      <c r="L12" s="23"/>
    </row>
    <row r="13" spans="2:12">
      <c r="I13" s="23"/>
      <c r="J13" s="23"/>
      <c r="K13" s="23"/>
      <c r="L13" s="23"/>
    </row>
    <row r="14" spans="2:12" ht="13.2" customHeight="1">
      <c r="I14" s="23"/>
      <c r="J14" s="23"/>
      <c r="K14" s="23"/>
      <c r="L14" s="23"/>
    </row>
    <row r="15" spans="2:12" ht="21.6" customHeight="1">
      <c r="I15" s="23"/>
      <c r="J15" s="23"/>
      <c r="K15" s="23"/>
      <c r="L15" s="23"/>
    </row>
    <row r="16" spans="2:12" ht="31.2" customHeight="1"/>
    <row r="17" spans="2:5">
      <c r="E17" s="57" t="s">
        <v>102</v>
      </c>
    </row>
    <row r="18" spans="2:5" ht="13.8">
      <c r="B18" t="s">
        <v>101</v>
      </c>
      <c r="C18" s="115">
        <v>6426231</v>
      </c>
      <c r="D18" s="115">
        <v>7399662</v>
      </c>
      <c r="E18" s="413">
        <v>555586</v>
      </c>
    </row>
    <row r="19" spans="2:5" ht="13.8">
      <c r="B19" t="s">
        <v>100</v>
      </c>
      <c r="E19" s="412" t="s">
        <v>99</v>
      </c>
    </row>
    <row r="20" spans="2:5" ht="13.8">
      <c r="B20" t="s">
        <v>98</v>
      </c>
      <c r="E20" s="412" t="s">
        <v>97</v>
      </c>
    </row>
  </sheetData>
  <mergeCells count="6">
    <mergeCell ref="B2:F2"/>
    <mergeCell ref="B3:B4"/>
    <mergeCell ref="C3:C4"/>
    <mergeCell ref="D3:D4"/>
    <mergeCell ref="E3:E4"/>
    <mergeCell ref="F3:F4"/>
  </mergeCells>
  <phoneticPr fontId="2"/>
  <pageMargins left="0.7" right="0.7" top="0.75" bottom="0.75" header="0.3" footer="0.3"/>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E2:Y15"/>
  <sheetViews>
    <sheetView topLeftCell="A2" workbookViewId="0">
      <selection activeCell="E2" sqref="E2:N8"/>
    </sheetView>
  </sheetViews>
  <sheetFormatPr defaultRowHeight="13.2"/>
  <cols>
    <col min="1" max="3" width="8.88671875" style="454"/>
    <col min="4" max="4" width="18.77734375" style="454" customWidth="1"/>
    <col min="5" max="5" width="9.5546875" style="454" customWidth="1"/>
    <col min="6" max="6" width="6" style="454" customWidth="1"/>
    <col min="7" max="13" width="7" style="454" customWidth="1"/>
    <col min="14" max="14" width="7.109375" style="454" customWidth="1"/>
    <col min="15" max="15" width="9" style="454" customWidth="1"/>
    <col min="16" max="16384" width="8.88671875" style="454"/>
  </cols>
  <sheetData>
    <row r="2" spans="5:25">
      <c r="E2" s="1679" t="s">
        <v>835</v>
      </c>
      <c r="F2" s="1679"/>
      <c r="G2" s="1679"/>
      <c r="H2" s="1679"/>
      <c r="I2" s="1679"/>
      <c r="J2" s="1679"/>
      <c r="K2" s="1679"/>
      <c r="L2" s="1679"/>
      <c r="M2" s="1679"/>
      <c r="N2" s="1679"/>
    </row>
    <row r="3" spans="5:25" ht="13.8" thickBot="1">
      <c r="E3" s="1680"/>
      <c r="F3" s="1680"/>
      <c r="G3" s="1680"/>
      <c r="H3" s="1680"/>
      <c r="I3" s="1680"/>
      <c r="J3" s="1680"/>
      <c r="K3" s="1680"/>
      <c r="L3" s="1680"/>
      <c r="M3" s="1680"/>
      <c r="N3" s="1680"/>
      <c r="R3" s="1464" t="s">
        <v>174</v>
      </c>
      <c r="S3" s="1464"/>
      <c r="T3" s="1464"/>
      <c r="U3" s="1464"/>
      <c r="V3" s="1464"/>
      <c r="W3" s="1464"/>
      <c r="X3" s="1464"/>
      <c r="Y3" s="1464"/>
    </row>
    <row r="4" spans="5:25" ht="13.8" thickBot="1">
      <c r="E4" s="700"/>
      <c r="F4" s="701">
        <v>1975</v>
      </c>
      <c r="G4" s="702">
        <v>1985</v>
      </c>
      <c r="H4" s="702">
        <v>1995</v>
      </c>
      <c r="I4" s="703">
        <v>2005</v>
      </c>
      <c r="J4" s="703">
        <v>2010</v>
      </c>
      <c r="K4" s="703">
        <v>2014</v>
      </c>
      <c r="L4" s="703">
        <v>2016</v>
      </c>
      <c r="M4" s="703">
        <v>2017</v>
      </c>
      <c r="N4" s="704">
        <v>2018</v>
      </c>
      <c r="R4" s="1465" t="s">
        <v>0</v>
      </c>
      <c r="S4" s="1466"/>
      <c r="T4" s="705">
        <v>1975</v>
      </c>
      <c r="U4" s="705">
        <v>1980</v>
      </c>
      <c r="V4" s="705">
        <v>1985</v>
      </c>
      <c r="W4" s="705">
        <v>1990</v>
      </c>
      <c r="X4" s="705">
        <v>1995</v>
      </c>
      <c r="Y4" s="706">
        <v>2000</v>
      </c>
    </row>
    <row r="5" spans="5:25">
      <c r="E5" s="1676" t="s">
        <v>832</v>
      </c>
      <c r="F5" s="707">
        <v>1193</v>
      </c>
      <c r="G5" s="708">
        <v>2321</v>
      </c>
      <c r="H5" s="708">
        <v>3471</v>
      </c>
      <c r="I5" s="709">
        <v>3657</v>
      </c>
      <c r="J5" s="709">
        <v>3285</v>
      </c>
      <c r="K5" s="709">
        <v>3340</v>
      </c>
      <c r="L5" s="709">
        <v>3521</v>
      </c>
      <c r="M5" s="709"/>
      <c r="N5" s="312"/>
      <c r="R5" s="710" t="s">
        <v>175</v>
      </c>
      <c r="S5" s="711" t="s">
        <v>176</v>
      </c>
      <c r="T5" s="712">
        <v>1058.322215365986</v>
      </c>
      <c r="U5" s="712">
        <v>1555.7345970374047</v>
      </c>
      <c r="V5" s="712">
        <v>1914.6921025122376</v>
      </c>
      <c r="W5" s="712">
        <v>2381.5364426584442</v>
      </c>
      <c r="X5" s="712">
        <v>2775.4200790854907</v>
      </c>
      <c r="Y5" s="713">
        <v>2721.6009608904496</v>
      </c>
    </row>
    <row r="6" spans="5:25">
      <c r="E6" s="1677" t="s">
        <v>833</v>
      </c>
      <c r="F6" s="714">
        <v>883</v>
      </c>
      <c r="G6" s="715">
        <v>1823</v>
      </c>
      <c r="H6" s="715">
        <v>2553</v>
      </c>
      <c r="I6" s="716">
        <v>2624</v>
      </c>
      <c r="J6" s="716">
        <v>2603</v>
      </c>
      <c r="K6" s="717">
        <v>2763</v>
      </c>
      <c r="L6" s="717">
        <v>2974</v>
      </c>
      <c r="M6" s="717">
        <v>3158</v>
      </c>
      <c r="N6" s="11"/>
      <c r="R6" s="710" t="s">
        <v>177</v>
      </c>
      <c r="S6" s="711" t="s">
        <v>176</v>
      </c>
      <c r="T6" s="712">
        <v>826.02544476544551</v>
      </c>
      <c r="U6" s="712">
        <v>1199.4254260278935</v>
      </c>
      <c r="V6" s="712">
        <v>1601.2923449046177</v>
      </c>
      <c r="W6" s="712">
        <v>1984.1050132608202</v>
      </c>
      <c r="X6" s="712">
        <v>2136.0566654102272</v>
      </c>
      <c r="Y6" s="713">
        <v>2097.5095204138916</v>
      </c>
    </row>
    <row r="7" spans="5:25" ht="13.8" customHeight="1" thickBot="1">
      <c r="E7" s="1678" t="s">
        <v>834</v>
      </c>
      <c r="F7" s="718">
        <v>9340</v>
      </c>
      <c r="G7" s="719">
        <v>19931</v>
      </c>
      <c r="H7" s="719">
        <v>31152</v>
      </c>
      <c r="I7" s="719">
        <v>44961</v>
      </c>
      <c r="J7" s="719">
        <v>50201</v>
      </c>
      <c r="K7" s="719">
        <v>54506</v>
      </c>
      <c r="L7" s="719">
        <v>57907</v>
      </c>
      <c r="M7" s="719">
        <v>61696</v>
      </c>
      <c r="N7" s="720">
        <v>64096</v>
      </c>
      <c r="R7" s="721" t="s">
        <v>178</v>
      </c>
      <c r="S7" s="722" t="s">
        <v>179</v>
      </c>
      <c r="T7" s="723"/>
      <c r="U7" s="723"/>
      <c r="V7" s="723"/>
      <c r="W7" s="723"/>
      <c r="X7" s="723"/>
      <c r="Y7" s="723">
        <v>44067</v>
      </c>
    </row>
    <row r="8" spans="5:25" ht="13.8" thickBot="1">
      <c r="E8" s="451" t="s">
        <v>831</v>
      </c>
      <c r="F8" s="451"/>
      <c r="G8" s="451"/>
      <c r="H8" s="451"/>
      <c r="I8" s="451"/>
      <c r="J8" s="451"/>
      <c r="K8" s="451"/>
      <c r="L8" s="451"/>
      <c r="M8" s="451"/>
      <c r="N8" s="724"/>
      <c r="R8" s="721" t="s">
        <v>178</v>
      </c>
      <c r="S8" s="725" t="s">
        <v>180</v>
      </c>
      <c r="T8" s="723">
        <v>9340</v>
      </c>
      <c r="U8" s="723">
        <v>13826</v>
      </c>
      <c r="V8" s="723">
        <v>19931</v>
      </c>
      <c r="W8" s="723">
        <v>29281</v>
      </c>
      <c r="X8" s="723">
        <v>31152</v>
      </c>
      <c r="Y8" s="723">
        <v>33990</v>
      </c>
    </row>
    <row r="9" spans="5:25" ht="13.8" thickBot="1">
      <c r="R9" s="1465" t="s">
        <v>0</v>
      </c>
      <c r="S9" s="1466"/>
      <c r="T9" s="706">
        <v>2005</v>
      </c>
      <c r="U9" s="706">
        <v>2010</v>
      </c>
      <c r="V9" s="706">
        <v>2011</v>
      </c>
      <c r="W9" s="706">
        <v>2012</v>
      </c>
      <c r="X9" s="706">
        <v>2013</v>
      </c>
      <c r="Y9" s="726">
        <v>2014</v>
      </c>
    </row>
    <row r="10" spans="5:25">
      <c r="E10" s="727" t="s">
        <v>181</v>
      </c>
      <c r="F10" s="728">
        <v>6369761</v>
      </c>
      <c r="G10" s="728">
        <v>13181726</v>
      </c>
      <c r="H10" s="728">
        <v>19700725</v>
      </c>
      <c r="I10" s="729">
        <v>20602041</v>
      </c>
      <c r="J10" s="729">
        <v>18062952</v>
      </c>
      <c r="K10" s="729">
        <v>18170740</v>
      </c>
      <c r="L10" s="729">
        <v>19018098</v>
      </c>
      <c r="M10" s="730"/>
      <c r="N10" s="731"/>
      <c r="R10" s="710" t="s">
        <v>175</v>
      </c>
      <c r="S10" s="711" t="s">
        <v>176</v>
      </c>
      <c r="T10" s="713">
        <v>2588.3347071833673</v>
      </c>
      <c r="U10" s="713">
        <v>2462</v>
      </c>
      <c r="V10" s="713">
        <v>2463</v>
      </c>
      <c r="W10" s="713">
        <v>2480</v>
      </c>
      <c r="X10" s="713">
        <v>2542</v>
      </c>
      <c r="Y10" s="732">
        <v>2560</v>
      </c>
    </row>
    <row r="11" spans="5:25" ht="15">
      <c r="E11" s="733" t="s">
        <v>182</v>
      </c>
      <c r="F11" s="734">
        <v>5338206</v>
      </c>
      <c r="G11" s="734">
        <v>5679439</v>
      </c>
      <c r="H11" s="735">
        <v>5675063</v>
      </c>
      <c r="I11" s="736">
        <v>5632133</v>
      </c>
      <c r="J11" s="737">
        <v>5498916</v>
      </c>
      <c r="K11" s="738">
        <v>5441079</v>
      </c>
      <c r="L11" s="738">
        <v>5401210</v>
      </c>
      <c r="M11" s="739">
        <v>5370807</v>
      </c>
      <c r="N11" s="740">
        <v>5339539</v>
      </c>
      <c r="R11" s="710" t="s">
        <v>177</v>
      </c>
      <c r="S11" s="711" t="s">
        <v>176</v>
      </c>
      <c r="T11" s="713">
        <v>2044.3076276775605</v>
      </c>
      <c r="U11" s="713">
        <v>2031.8404845428474</v>
      </c>
      <c r="V11" s="713">
        <v>2020.8691096636419</v>
      </c>
      <c r="W11" s="713">
        <v>2019.5357690882738</v>
      </c>
      <c r="X11" s="713">
        <v>2101.653738772447</v>
      </c>
      <c r="Y11" s="741">
        <v>2129</v>
      </c>
    </row>
    <row r="12" spans="5:25">
      <c r="E12" s="733"/>
      <c r="F12" s="10">
        <f t="shared" ref="F12:L12" si="0">F10/F11</f>
        <v>1.1932400135925816</v>
      </c>
      <c r="G12" s="10">
        <f t="shared" si="0"/>
        <v>2.3209556436824128</v>
      </c>
      <c r="H12" s="10">
        <f t="shared" si="0"/>
        <v>3.4714548543337758</v>
      </c>
      <c r="I12" s="10">
        <f t="shared" si="0"/>
        <v>3.6579464653977456</v>
      </c>
      <c r="J12" s="10">
        <f t="shared" si="0"/>
        <v>3.2848204991674721</v>
      </c>
      <c r="K12" s="10">
        <f t="shared" si="0"/>
        <v>3.3395471743747884</v>
      </c>
      <c r="L12" s="10">
        <f t="shared" si="0"/>
        <v>3.5210810170313689</v>
      </c>
      <c r="M12" s="10"/>
      <c r="N12" s="11"/>
      <c r="R12" s="721" t="s">
        <v>178</v>
      </c>
      <c r="S12" s="722" t="s">
        <v>179</v>
      </c>
      <c r="T12" s="723">
        <v>49790</v>
      </c>
      <c r="U12" s="723">
        <v>48935</v>
      </c>
      <c r="V12" s="723">
        <v>49110</v>
      </c>
      <c r="W12" s="723">
        <v>49216</v>
      </c>
      <c r="X12" s="723">
        <v>49035</v>
      </c>
      <c r="Y12" s="723">
        <v>49073</v>
      </c>
    </row>
    <row r="13" spans="5:25">
      <c r="E13" s="733" t="s">
        <v>183</v>
      </c>
      <c r="F13" s="742">
        <v>921330</v>
      </c>
      <c r="G13" s="742">
        <v>2149993</v>
      </c>
      <c r="H13" s="742">
        <v>3251307</v>
      </c>
      <c r="I13" s="743">
        <v>3573394</v>
      </c>
      <c r="J13" s="743">
        <v>3625320</v>
      </c>
      <c r="K13" s="743">
        <v>3930621</v>
      </c>
      <c r="L13" s="743">
        <v>4281963</v>
      </c>
      <c r="M13" s="10"/>
      <c r="N13" s="11"/>
      <c r="R13" s="721" t="s">
        <v>178</v>
      </c>
      <c r="S13" s="725" t="s">
        <v>180</v>
      </c>
      <c r="T13" s="723">
        <v>44961</v>
      </c>
      <c r="U13" s="723">
        <v>49673</v>
      </c>
      <c r="V13" s="723">
        <v>50881</v>
      </c>
      <c r="W13" s="723">
        <v>52265</v>
      </c>
      <c r="X13" s="723">
        <v>53594</v>
      </c>
      <c r="Y13" s="723">
        <v>54516</v>
      </c>
    </row>
    <row r="14" spans="5:25" ht="16.8" thickBot="1">
      <c r="E14" s="733" t="s">
        <v>184</v>
      </c>
      <c r="F14" s="10">
        <v>1042572</v>
      </c>
      <c r="G14" s="10">
        <v>1179097</v>
      </c>
      <c r="H14" s="744">
        <v>1273440</v>
      </c>
      <c r="I14" s="745">
        <v>1361594</v>
      </c>
      <c r="J14" s="745">
        <v>1392818</v>
      </c>
      <c r="K14" s="745">
        <v>1422539</v>
      </c>
      <c r="L14" s="746">
        <v>1439913</v>
      </c>
      <c r="M14" s="747">
        <v>1443802</v>
      </c>
      <c r="N14" s="748">
        <v>1448101</v>
      </c>
      <c r="R14" s="454" t="s">
        <v>185</v>
      </c>
      <c r="X14" s="724"/>
    </row>
    <row r="15" spans="5:25" ht="13.8" thickBot="1">
      <c r="E15" s="749"/>
      <c r="F15" s="20">
        <f t="shared" ref="F15:L15" si="1">F13/F14</f>
        <v>0.88370875105028712</v>
      </c>
      <c r="G15" s="20">
        <f t="shared" si="1"/>
        <v>1.8234233485455396</v>
      </c>
      <c r="H15" s="20">
        <f t="shared" si="1"/>
        <v>2.5531685827365247</v>
      </c>
      <c r="I15" s="20">
        <f t="shared" si="1"/>
        <v>2.6244196140699798</v>
      </c>
      <c r="J15" s="20">
        <f>J13/J14</f>
        <v>2.6028669933903785</v>
      </c>
      <c r="K15" s="20">
        <f t="shared" si="1"/>
        <v>2.7631024527271308</v>
      </c>
      <c r="L15" s="20">
        <f t="shared" si="1"/>
        <v>2.9737650816403489</v>
      </c>
      <c r="M15" s="20"/>
      <c r="N15" s="21"/>
    </row>
  </sheetData>
  <mergeCells count="4">
    <mergeCell ref="R3:Y3"/>
    <mergeCell ref="R4:S4"/>
    <mergeCell ref="R9:S9"/>
    <mergeCell ref="E2:N3"/>
  </mergeCells>
  <phoneticPr fontId="2"/>
  <pageMargins left="0.7" right="0.7" top="0.75" bottom="0.75" header="0.3" footer="0.3"/>
  <pageSetup paperSize="9" orientation="portrait" horizontalDpi="4294967293"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V41"/>
  <sheetViews>
    <sheetView zoomScale="89" zoomScaleNormal="89" workbookViewId="0">
      <selection activeCell="D26" sqref="D26"/>
    </sheetView>
  </sheetViews>
  <sheetFormatPr defaultRowHeight="13.2"/>
  <cols>
    <col min="1" max="2" width="8.88671875" style="454"/>
    <col min="3" max="3" width="12.88671875" style="454" customWidth="1"/>
    <col min="4" max="4" width="30.77734375" style="454" customWidth="1"/>
    <col min="5" max="5" width="10" style="454" customWidth="1"/>
    <col min="6" max="6" width="16.6640625" style="459" customWidth="1"/>
    <col min="7" max="7" width="18.33203125" style="454" customWidth="1"/>
    <col min="8" max="8" width="18" style="454" customWidth="1"/>
    <col min="9" max="9" width="15.88671875" style="454" customWidth="1"/>
    <col min="10" max="10" width="14" style="454" customWidth="1"/>
    <col min="11" max="11" width="19.33203125" style="454" customWidth="1"/>
    <col min="12" max="12" width="14.44140625" style="454" customWidth="1"/>
    <col min="13" max="13" width="17.88671875" style="454" customWidth="1"/>
    <col min="14" max="14" width="8.88671875" style="454"/>
    <col min="15" max="15" width="11.88671875" style="454" customWidth="1"/>
    <col min="16" max="17" width="8.88671875" style="454"/>
    <col min="18" max="18" width="14.88671875" style="454" customWidth="1"/>
    <col min="19" max="19" width="12.5546875" style="454" customWidth="1"/>
    <col min="20" max="20" width="12" style="454" customWidth="1"/>
    <col min="21" max="21" width="12.5546875" style="454" customWidth="1"/>
    <col min="22" max="22" width="11.77734375" style="454" customWidth="1"/>
    <col min="23" max="23" width="11.6640625" style="454" customWidth="1"/>
    <col min="24" max="16384" width="8.88671875" style="454"/>
  </cols>
  <sheetData>
    <row r="1" spans="3:22">
      <c r="F1" s="454"/>
      <c r="N1" s="1342"/>
      <c r="O1" s="1342"/>
      <c r="P1" s="1342"/>
    </row>
    <row r="2" spans="3:22">
      <c r="C2" s="50"/>
      <c r="M2" s="332"/>
      <c r="N2" s="1342"/>
      <c r="O2" s="1342"/>
    </row>
    <row r="3" spans="3:22">
      <c r="N3" s="1342"/>
      <c r="O3" s="1342"/>
      <c r="P3" s="1342"/>
      <c r="T3" s="1342"/>
      <c r="U3" s="1342"/>
      <c r="V3" s="1342"/>
    </row>
    <row r="4" spans="3:22">
      <c r="N4" s="1342"/>
      <c r="O4" s="1342"/>
      <c r="P4" s="1342"/>
      <c r="T4" s="1342"/>
      <c r="U4" s="1342"/>
      <c r="V4" s="1342"/>
    </row>
    <row r="5" spans="3:22" ht="13.8" thickBot="1">
      <c r="D5" s="1479" t="s">
        <v>819</v>
      </c>
      <c r="E5" s="1479"/>
      <c r="F5" s="1479"/>
      <c r="G5" s="1479"/>
      <c r="H5" s="1479"/>
      <c r="J5" s="697"/>
      <c r="K5" s="697"/>
      <c r="O5" s="1342"/>
      <c r="P5" s="1342"/>
    </row>
    <row r="6" spans="3:22" ht="13.8" thickBot="1">
      <c r="D6" s="698"/>
      <c r="E6" s="699"/>
      <c r="F6" s="649" t="s">
        <v>820</v>
      </c>
      <c r="G6" s="649" t="s">
        <v>821</v>
      </c>
      <c r="H6" s="456" t="s">
        <v>822</v>
      </c>
    </row>
    <row r="7" spans="3:22">
      <c r="D7" s="1315" t="s">
        <v>823</v>
      </c>
      <c r="E7" s="672" t="s">
        <v>829</v>
      </c>
      <c r="F7" s="671">
        <v>51.6</v>
      </c>
      <c r="G7" s="671">
        <v>35.520000000000003</v>
      </c>
      <c r="H7" s="674">
        <v>306.93200000000002</v>
      </c>
    </row>
    <row r="8" spans="3:22" ht="13.8" thickBot="1">
      <c r="D8" s="1316" t="s">
        <v>824</v>
      </c>
      <c r="E8" s="222" t="s">
        <v>830</v>
      </c>
      <c r="F8" s="221" t="s">
        <v>164</v>
      </c>
      <c r="G8" s="221">
        <v>10.414999999999999</v>
      </c>
      <c r="H8" s="696">
        <v>117170</v>
      </c>
    </row>
    <row r="9" spans="3:22">
      <c r="D9" s="454" t="s">
        <v>825</v>
      </c>
      <c r="F9" s="454"/>
      <c r="I9" s="692"/>
    </row>
    <row r="10" spans="3:22">
      <c r="D10" s="454" t="s">
        <v>828</v>
      </c>
      <c r="F10" s="454"/>
      <c r="J10" s="607"/>
    </row>
    <row r="11" spans="3:22">
      <c r="D11" s="454" t="s">
        <v>827</v>
      </c>
      <c r="F11" s="532"/>
      <c r="G11" s="532"/>
      <c r="H11" s="533"/>
    </row>
    <row r="12" spans="3:22">
      <c r="D12" s="1313" t="s">
        <v>826</v>
      </c>
    </row>
    <row r="20" spans="3:12" ht="13.8" thickBot="1">
      <c r="C20" s="1469" t="s">
        <v>173</v>
      </c>
      <c r="D20" s="1469"/>
      <c r="E20" s="1469"/>
      <c r="F20" s="1469"/>
      <c r="G20" s="1469"/>
      <c r="H20" s="1469"/>
      <c r="I20" s="1469"/>
      <c r="J20" s="1469"/>
    </row>
    <row r="21" spans="3:12" ht="13.2" customHeight="1" thickBot="1">
      <c r="C21" s="1470"/>
      <c r="D21" s="1471"/>
      <c r="E21" s="1472"/>
      <c r="F21" s="648" t="s">
        <v>8</v>
      </c>
      <c r="G21" s="649" t="s">
        <v>138</v>
      </c>
      <c r="H21" s="649" t="s">
        <v>139</v>
      </c>
      <c r="I21" s="649" t="s">
        <v>10</v>
      </c>
      <c r="J21" s="456" t="s">
        <v>17</v>
      </c>
    </row>
    <row r="22" spans="3:12">
      <c r="C22" s="1473" t="s">
        <v>15</v>
      </c>
      <c r="D22" s="1474"/>
      <c r="E22" s="650" t="s">
        <v>140</v>
      </c>
      <c r="F22" s="651" t="s">
        <v>141</v>
      </c>
      <c r="G22" s="652" t="s">
        <v>142</v>
      </c>
      <c r="H22" s="609" t="s">
        <v>143</v>
      </c>
      <c r="I22" s="653" t="s">
        <v>144</v>
      </c>
      <c r="J22" s="654">
        <v>17060</v>
      </c>
    </row>
    <row r="23" spans="3:12">
      <c r="C23" s="1475" t="s">
        <v>14</v>
      </c>
      <c r="D23" s="1476"/>
      <c r="E23" s="655" t="s">
        <v>27</v>
      </c>
      <c r="F23" s="105">
        <v>8908</v>
      </c>
      <c r="G23" s="105">
        <v>10901</v>
      </c>
      <c r="H23" s="105">
        <v>8399</v>
      </c>
      <c r="I23" s="459">
        <v>13839</v>
      </c>
      <c r="J23" s="656">
        <v>21542</v>
      </c>
    </row>
    <row r="24" spans="3:12" ht="18" customHeight="1">
      <c r="C24" s="1477" t="s">
        <v>145</v>
      </c>
      <c r="D24" s="657" t="s">
        <v>146</v>
      </c>
      <c r="E24" s="658" t="s">
        <v>147</v>
      </c>
      <c r="F24" s="659"/>
      <c r="G24" s="660">
        <v>21.7</v>
      </c>
      <c r="H24" s="661">
        <v>44</v>
      </c>
      <c r="I24" s="662" t="s">
        <v>148</v>
      </c>
      <c r="J24" s="663">
        <v>86.1</v>
      </c>
      <c r="K24" s="56"/>
    </row>
    <row r="25" spans="3:12">
      <c r="C25" s="1477"/>
      <c r="D25" s="664" t="s">
        <v>149</v>
      </c>
      <c r="E25" s="665" t="s">
        <v>150</v>
      </c>
      <c r="F25" s="666"/>
      <c r="G25" s="667">
        <v>511000</v>
      </c>
      <c r="H25" s="668">
        <v>300700</v>
      </c>
      <c r="I25" s="669" t="s">
        <v>151</v>
      </c>
      <c r="J25" s="670"/>
      <c r="L25" s="1342"/>
    </row>
    <row r="26" spans="3:12">
      <c r="C26" s="1453" t="s">
        <v>152</v>
      </c>
      <c r="D26" s="671" t="s">
        <v>153</v>
      </c>
      <c r="E26" s="672" t="s">
        <v>154</v>
      </c>
      <c r="F26" s="673">
        <v>19.0902108017765</v>
      </c>
      <c r="G26" s="191">
        <v>22.2</v>
      </c>
      <c r="H26" s="671">
        <v>13.5</v>
      </c>
      <c r="I26" s="671">
        <v>10.64</v>
      </c>
      <c r="J26" s="674" t="s">
        <v>155</v>
      </c>
      <c r="L26" s="1342"/>
    </row>
    <row r="27" spans="3:12" ht="13.2" customHeight="1">
      <c r="C27" s="1467"/>
      <c r="D27" s="671" t="s">
        <v>46</v>
      </c>
      <c r="E27" s="672" t="s">
        <v>154</v>
      </c>
      <c r="F27" s="675">
        <v>110.932151147667</v>
      </c>
      <c r="G27" s="676">
        <v>101.9</v>
      </c>
      <c r="H27" s="671"/>
      <c r="I27" s="677">
        <v>23.19453</v>
      </c>
      <c r="J27" s="674"/>
    </row>
    <row r="28" spans="3:12" ht="13.2" customHeight="1">
      <c r="C28" s="1467"/>
      <c r="D28" s="671" t="s">
        <v>156</v>
      </c>
      <c r="E28" s="672" t="s">
        <v>7</v>
      </c>
      <c r="F28" s="678">
        <v>5.8</v>
      </c>
      <c r="G28" s="191">
        <v>4.3</v>
      </c>
      <c r="H28" s="671"/>
      <c r="I28" s="191">
        <v>2.1799370300751879</v>
      </c>
      <c r="J28" s="674"/>
    </row>
    <row r="29" spans="3:12" ht="13.2" customHeight="1">
      <c r="C29" s="1467"/>
      <c r="D29" s="671" t="s">
        <v>157</v>
      </c>
      <c r="E29" s="672" t="s">
        <v>154</v>
      </c>
      <c r="F29" s="679">
        <v>12329.350140271201</v>
      </c>
      <c r="G29" s="191"/>
      <c r="H29" s="671"/>
      <c r="I29" s="680">
        <v>10879</v>
      </c>
      <c r="J29" s="681">
        <v>5520</v>
      </c>
    </row>
    <row r="30" spans="3:12" ht="13.2" customHeight="1">
      <c r="C30" s="1454"/>
      <c r="D30" s="671" t="s">
        <v>158</v>
      </c>
      <c r="E30" s="672" t="s">
        <v>159</v>
      </c>
      <c r="F30" s="682" t="s">
        <v>160</v>
      </c>
      <c r="G30" s="191"/>
      <c r="H30" s="671"/>
      <c r="I30" s="671">
        <v>1022</v>
      </c>
      <c r="J30" s="683">
        <f>J29/4</f>
        <v>1380</v>
      </c>
    </row>
    <row r="31" spans="3:12" ht="13.2" customHeight="1">
      <c r="C31" s="1453" t="s">
        <v>161</v>
      </c>
      <c r="D31" s="671" t="s">
        <v>153</v>
      </c>
      <c r="E31" s="672" t="s">
        <v>162</v>
      </c>
      <c r="F31" s="190">
        <v>12.1</v>
      </c>
      <c r="G31" s="191">
        <v>27.9</v>
      </c>
      <c r="H31" s="671">
        <v>51.6</v>
      </c>
      <c r="I31" s="671">
        <v>35.520000000000003</v>
      </c>
      <c r="J31" s="674">
        <v>306.93200000000002</v>
      </c>
    </row>
    <row r="32" spans="3:12" ht="13.2" customHeight="1">
      <c r="C32" s="1467"/>
      <c r="D32" s="671" t="s">
        <v>163</v>
      </c>
      <c r="E32" s="672" t="s">
        <v>27</v>
      </c>
      <c r="F32" s="190"/>
      <c r="G32" s="191"/>
      <c r="H32" s="671" t="s">
        <v>164</v>
      </c>
      <c r="I32" s="671" t="s">
        <v>165</v>
      </c>
      <c r="J32" s="674">
        <v>117170</v>
      </c>
    </row>
    <row r="33" spans="3:20">
      <c r="C33" s="1467"/>
      <c r="D33" s="671" t="s">
        <v>46</v>
      </c>
      <c r="E33" s="672" t="s">
        <v>154</v>
      </c>
      <c r="F33" s="190"/>
      <c r="G33" s="191">
        <v>90</v>
      </c>
      <c r="H33" s="671"/>
      <c r="I33" s="684">
        <v>42.914529999999999</v>
      </c>
      <c r="J33" s="674"/>
    </row>
    <row r="34" spans="3:20">
      <c r="C34" s="1467"/>
      <c r="D34" s="671" t="s">
        <v>156</v>
      </c>
      <c r="E34" s="672" t="s">
        <v>7</v>
      </c>
      <c r="F34" s="682"/>
      <c r="G34" s="191">
        <f>G33/G31</f>
        <v>3.2258064516129035</v>
      </c>
      <c r="H34" s="671"/>
      <c r="I34" s="191">
        <v>1.2081793355855854</v>
      </c>
      <c r="J34" s="672"/>
      <c r="M34" s="1342"/>
      <c r="N34" s="1342"/>
      <c r="O34" s="1342"/>
      <c r="P34" s="1342"/>
    </row>
    <row r="35" spans="3:20">
      <c r="C35" s="1467"/>
      <c r="D35" s="671" t="s">
        <v>157</v>
      </c>
      <c r="E35" s="672" t="s">
        <v>166</v>
      </c>
      <c r="F35" s="682"/>
      <c r="G35" s="191"/>
      <c r="H35" s="671"/>
      <c r="I35" s="671"/>
      <c r="J35" s="685">
        <v>80564.899999999994</v>
      </c>
      <c r="M35" s="1342"/>
      <c r="N35" s="1342"/>
      <c r="O35" s="1342"/>
      <c r="P35" s="1342"/>
    </row>
    <row r="36" spans="3:20" ht="13.8" thickBot="1">
      <c r="C36" s="1468"/>
      <c r="D36" s="221" t="s">
        <v>158</v>
      </c>
      <c r="E36" s="686" t="s">
        <v>167</v>
      </c>
      <c r="F36" s="687"/>
      <c r="G36" s="688"/>
      <c r="H36" s="688"/>
      <c r="I36" s="689"/>
      <c r="J36" s="690">
        <v>262.45</v>
      </c>
      <c r="M36" s="691"/>
      <c r="N36" s="691"/>
      <c r="O36" s="691"/>
      <c r="P36" s="691"/>
    </row>
    <row r="37" spans="3:20" ht="13.2" customHeight="1">
      <c r="C37" s="454" t="s">
        <v>168</v>
      </c>
      <c r="F37" s="454" t="s">
        <v>169</v>
      </c>
      <c r="H37" s="692"/>
      <c r="M37" s="1342"/>
    </row>
    <row r="38" spans="3:20" ht="13.2" customHeight="1">
      <c r="C38" s="454" t="s">
        <v>172</v>
      </c>
      <c r="F38" s="454"/>
      <c r="I38" s="607"/>
      <c r="L38" s="693"/>
      <c r="M38" s="1342"/>
    </row>
    <row r="39" spans="3:20" ht="13.8" customHeight="1">
      <c r="C39" s="454" t="s">
        <v>170</v>
      </c>
      <c r="E39" s="532"/>
      <c r="F39" s="532"/>
      <c r="G39" s="533"/>
      <c r="H39" s="454" t="s">
        <v>171</v>
      </c>
      <c r="O39" s="1478"/>
      <c r="P39" s="1478"/>
      <c r="Q39" s="1478"/>
      <c r="R39" s="1478"/>
      <c r="S39" s="1478"/>
      <c r="T39" s="1478"/>
    </row>
    <row r="40" spans="3:20" ht="13.8" customHeight="1">
      <c r="D40" s="284"/>
      <c r="E40" s="282"/>
      <c r="F40" s="283"/>
      <c r="N40" s="692"/>
      <c r="O40" s="50"/>
    </row>
    <row r="41" spans="3:20" ht="13.8" customHeight="1">
      <c r="F41" s="454"/>
      <c r="G41" s="459"/>
      <c r="M41" s="459"/>
      <c r="N41" s="692"/>
      <c r="O41" s="694"/>
      <c r="P41" s="694"/>
      <c r="Q41" s="695"/>
    </row>
  </sheetData>
  <mergeCells count="20">
    <mergeCell ref="D5:H5"/>
    <mergeCell ref="U3:U4"/>
    <mergeCell ref="V3:V4"/>
    <mergeCell ref="O5:P5"/>
    <mergeCell ref="M37:M38"/>
    <mergeCell ref="L25:L26"/>
    <mergeCell ref="O39:T39"/>
    <mergeCell ref="N1:P1"/>
    <mergeCell ref="N2:N4"/>
    <mergeCell ref="O2:O4"/>
    <mergeCell ref="P3:P4"/>
    <mergeCell ref="T3:T4"/>
    <mergeCell ref="C26:C30"/>
    <mergeCell ref="C31:C36"/>
    <mergeCell ref="M34:P35"/>
    <mergeCell ref="C20:J20"/>
    <mergeCell ref="C21:E21"/>
    <mergeCell ref="C22:D22"/>
    <mergeCell ref="C23:D23"/>
    <mergeCell ref="C24:C25"/>
  </mergeCells>
  <phoneticPr fontId="2"/>
  <conditionalFormatting sqref="F27">
    <cfRule type="cellIs" dxfId="0" priority="2" stopIfTrue="1" operator="lessThanOrEqual">
      <formula>30</formula>
    </cfRule>
  </conditionalFormatting>
  <pageMargins left="0.7" right="0.7" top="0.75" bottom="0.75" header="0.3" footer="0.3"/>
  <pageSetup paperSize="9"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23"/>
  <sheetViews>
    <sheetView topLeftCell="A2" workbookViewId="0">
      <selection activeCell="B2" sqref="B2:J22"/>
    </sheetView>
  </sheetViews>
  <sheetFormatPr defaultRowHeight="13.8"/>
  <cols>
    <col min="1" max="1" width="8.88671875" style="454"/>
    <col min="2" max="2" width="12.5546875" style="459" customWidth="1"/>
    <col min="3" max="3" width="7" style="39" customWidth="1"/>
    <col min="4" max="4" width="9.33203125" style="39" customWidth="1"/>
    <col min="5" max="6" width="8.21875" style="627" customWidth="1"/>
    <col min="7" max="7" width="11.21875" style="627" customWidth="1"/>
    <col min="8" max="8" width="10.5546875" style="459" customWidth="1"/>
    <col min="9" max="10" width="12.109375" style="454" customWidth="1"/>
    <col min="11" max="16384" width="8.88671875" style="454"/>
  </cols>
  <sheetData>
    <row r="2" spans="2:10" thickBot="1">
      <c r="B2" s="1363" t="s">
        <v>791</v>
      </c>
      <c r="C2" s="1363"/>
      <c r="D2" s="1363"/>
      <c r="E2" s="1363"/>
      <c r="F2" s="1363"/>
      <c r="G2" s="1363"/>
      <c r="H2" s="1363"/>
      <c r="I2" s="1363"/>
      <c r="J2" s="1363"/>
    </row>
    <row r="3" spans="2:10" ht="13.2">
      <c r="B3" s="1480" t="s">
        <v>806</v>
      </c>
      <c r="C3" s="1483" t="s">
        <v>813</v>
      </c>
      <c r="D3" s="1675" t="s">
        <v>817</v>
      </c>
      <c r="E3" s="1674" t="s">
        <v>814</v>
      </c>
      <c r="F3" s="1490" t="s">
        <v>815</v>
      </c>
      <c r="G3" s="1490" t="s">
        <v>816</v>
      </c>
      <c r="H3" s="1493" t="s">
        <v>812</v>
      </c>
      <c r="I3" s="1493"/>
      <c r="J3" s="1494"/>
    </row>
    <row r="4" spans="2:10" ht="13.8" customHeight="1">
      <c r="B4" s="1481"/>
      <c r="C4" s="1484"/>
      <c r="D4" s="1486"/>
      <c r="E4" s="1488"/>
      <c r="F4" s="1491"/>
      <c r="G4" s="1491"/>
      <c r="H4" s="1495"/>
      <c r="I4" s="1495"/>
      <c r="J4" s="1496"/>
    </row>
    <row r="5" spans="2:10" ht="30" customHeight="1" thickBot="1">
      <c r="B5" s="1482"/>
      <c r="C5" s="1485"/>
      <c r="D5" s="1487"/>
      <c r="E5" s="1489"/>
      <c r="F5" s="1492"/>
      <c r="G5" s="1492"/>
      <c r="H5" s="633">
        <v>1</v>
      </c>
      <c r="I5" s="633">
        <v>2</v>
      </c>
      <c r="J5" s="634">
        <v>3</v>
      </c>
    </row>
    <row r="6" spans="2:10">
      <c r="B6" s="608" t="s">
        <v>792</v>
      </c>
      <c r="C6" s="1207">
        <v>8281</v>
      </c>
      <c r="D6" s="615">
        <v>22.78</v>
      </c>
      <c r="E6" s="1202">
        <v>4.8</v>
      </c>
      <c r="F6" s="622">
        <v>184</v>
      </c>
      <c r="G6" s="628">
        <v>20.03</v>
      </c>
      <c r="H6" s="635" t="s">
        <v>196</v>
      </c>
      <c r="I6" s="636" t="s">
        <v>134</v>
      </c>
      <c r="J6" s="637" t="s">
        <v>583</v>
      </c>
    </row>
    <row r="7" spans="2:10">
      <c r="B7" s="610" t="s">
        <v>793</v>
      </c>
      <c r="C7" s="1208">
        <v>10901</v>
      </c>
      <c r="D7" s="616">
        <v>19.100000000000001</v>
      </c>
      <c r="E7" s="1203">
        <v>2.5</v>
      </c>
      <c r="F7" s="623">
        <v>296</v>
      </c>
      <c r="G7" s="629">
        <v>14.06</v>
      </c>
      <c r="H7" s="638" t="s">
        <v>199</v>
      </c>
      <c r="I7" s="639" t="s">
        <v>657</v>
      </c>
      <c r="J7" s="640" t="s">
        <v>606</v>
      </c>
    </row>
    <row r="8" spans="2:10">
      <c r="B8" s="610" t="s">
        <v>794</v>
      </c>
      <c r="C8" s="1208">
        <v>8908</v>
      </c>
      <c r="D8" s="617">
        <v>19.09</v>
      </c>
      <c r="E8" s="1203">
        <v>5.8</v>
      </c>
      <c r="F8" s="623">
        <v>148</v>
      </c>
      <c r="G8" s="629">
        <v>16.47</v>
      </c>
      <c r="H8" s="641" t="s">
        <v>199</v>
      </c>
      <c r="I8" s="620" t="s">
        <v>602</v>
      </c>
      <c r="J8" s="642" t="s">
        <v>599</v>
      </c>
    </row>
    <row r="9" spans="2:10">
      <c r="B9" s="610" t="s">
        <v>795</v>
      </c>
      <c r="C9" s="1208">
        <v>3192</v>
      </c>
      <c r="D9" s="617">
        <v>15.93</v>
      </c>
      <c r="E9" s="1203">
        <v>3.5</v>
      </c>
      <c r="F9" s="623">
        <v>553</v>
      </c>
      <c r="G9" s="629">
        <v>30.82</v>
      </c>
      <c r="H9" s="641" t="s">
        <v>135</v>
      </c>
      <c r="I9" s="620" t="s">
        <v>808</v>
      </c>
      <c r="J9" s="642" t="s">
        <v>657</v>
      </c>
    </row>
    <row r="10" spans="2:10">
      <c r="B10" s="611" t="s">
        <v>727</v>
      </c>
      <c r="C10" s="1208">
        <v>5639</v>
      </c>
      <c r="D10" s="617">
        <v>14.67</v>
      </c>
      <c r="E10" s="1203">
        <v>4.2</v>
      </c>
      <c r="F10" s="623">
        <v>272</v>
      </c>
      <c r="G10" s="629">
        <v>16.559999999999999</v>
      </c>
      <c r="H10" s="641" t="s">
        <v>196</v>
      </c>
      <c r="I10" s="620" t="s">
        <v>197</v>
      </c>
      <c r="J10" s="642" t="s">
        <v>135</v>
      </c>
    </row>
    <row r="11" spans="2:10">
      <c r="B11" s="611" t="s">
        <v>796</v>
      </c>
      <c r="C11" s="1208">
        <v>7564</v>
      </c>
      <c r="D11" s="617">
        <v>13.79</v>
      </c>
      <c r="E11" s="1203">
        <v>5.7</v>
      </c>
      <c r="F11" s="623">
        <v>142</v>
      </c>
      <c r="G11" s="629">
        <v>11.13</v>
      </c>
      <c r="H11" s="641" t="s">
        <v>196</v>
      </c>
      <c r="I11" s="620" t="s">
        <v>809</v>
      </c>
      <c r="J11" s="642" t="s">
        <v>197</v>
      </c>
    </row>
    <row r="12" spans="2:10">
      <c r="B12" s="1206" t="s">
        <v>797</v>
      </c>
      <c r="C12" s="1209">
        <v>8399</v>
      </c>
      <c r="D12" s="618">
        <v>13.6</v>
      </c>
      <c r="E12" s="1204">
        <v>7.9</v>
      </c>
      <c r="F12" s="624">
        <v>152</v>
      </c>
      <c r="G12" s="630">
        <v>16.43</v>
      </c>
      <c r="H12" s="643" t="s">
        <v>657</v>
      </c>
      <c r="I12" s="644" t="s">
        <v>196</v>
      </c>
      <c r="J12" s="645" t="s">
        <v>725</v>
      </c>
    </row>
    <row r="13" spans="2:10">
      <c r="B13" s="611" t="s">
        <v>798</v>
      </c>
      <c r="C13" s="1208">
        <v>14751</v>
      </c>
      <c r="D13" s="616">
        <v>13.4</v>
      </c>
      <c r="E13" s="1203">
        <v>5.8</v>
      </c>
      <c r="F13" s="623">
        <v>102</v>
      </c>
      <c r="G13" s="629">
        <v>8.26</v>
      </c>
      <c r="H13" s="638" t="s">
        <v>599</v>
      </c>
      <c r="I13" s="639" t="s">
        <v>810</v>
      </c>
      <c r="J13" s="640" t="s">
        <v>808</v>
      </c>
    </row>
    <row r="14" spans="2:10">
      <c r="B14" s="610" t="s">
        <v>781</v>
      </c>
      <c r="C14" s="1208">
        <v>13839</v>
      </c>
      <c r="D14" s="617">
        <v>12.93</v>
      </c>
      <c r="E14" s="1203">
        <v>5.4</v>
      </c>
      <c r="F14" s="623">
        <v>196</v>
      </c>
      <c r="G14" s="629">
        <v>13.77</v>
      </c>
      <c r="H14" s="641" t="s">
        <v>196</v>
      </c>
      <c r="I14" s="620" t="s">
        <v>583</v>
      </c>
      <c r="J14" s="642" t="s">
        <v>580</v>
      </c>
    </row>
    <row r="15" spans="2:10">
      <c r="B15" s="610" t="s">
        <v>799</v>
      </c>
      <c r="C15" s="1208">
        <v>2464</v>
      </c>
      <c r="D15" s="617">
        <v>12.41</v>
      </c>
      <c r="E15" s="1203">
        <v>14</v>
      </c>
      <c r="F15" s="623">
        <v>44</v>
      </c>
      <c r="G15" s="629">
        <v>7.65</v>
      </c>
      <c r="H15" s="641" t="s">
        <v>584</v>
      </c>
      <c r="I15" s="620" t="s">
        <v>599</v>
      </c>
      <c r="J15" s="642" t="s">
        <v>718</v>
      </c>
    </row>
    <row r="16" spans="2:10">
      <c r="B16" s="610" t="s">
        <v>800</v>
      </c>
      <c r="C16" s="1208">
        <v>9963</v>
      </c>
      <c r="D16" s="617">
        <v>11.25</v>
      </c>
      <c r="E16" s="1203">
        <v>5.3</v>
      </c>
      <c r="F16" s="623">
        <v>155</v>
      </c>
      <c r="G16" s="629">
        <v>9.31</v>
      </c>
      <c r="H16" s="641" t="s">
        <v>196</v>
      </c>
      <c r="I16" s="620" t="s">
        <v>134</v>
      </c>
      <c r="J16" s="642" t="s">
        <v>580</v>
      </c>
    </row>
    <row r="17" spans="2:12">
      <c r="B17" s="610" t="s">
        <v>801</v>
      </c>
      <c r="C17" s="1208">
        <v>8819</v>
      </c>
      <c r="D17" s="617">
        <v>10.14</v>
      </c>
      <c r="E17" s="1203">
        <v>3</v>
      </c>
      <c r="F17" s="623">
        <v>223</v>
      </c>
      <c r="G17" s="631" t="s">
        <v>49</v>
      </c>
      <c r="H17" s="641" t="s">
        <v>196</v>
      </c>
      <c r="I17" s="620" t="s">
        <v>583</v>
      </c>
      <c r="J17" s="642" t="s">
        <v>580</v>
      </c>
    </row>
    <row r="18" spans="2:12" ht="13.2" customHeight="1">
      <c r="B18" s="610" t="s">
        <v>802</v>
      </c>
      <c r="C18" s="1208">
        <v>1967</v>
      </c>
      <c r="D18" s="616">
        <v>10</v>
      </c>
      <c r="E18" s="1205">
        <v>14.9</v>
      </c>
      <c r="F18" s="623">
        <v>136</v>
      </c>
      <c r="G18" s="629">
        <v>20.09</v>
      </c>
      <c r="H18" s="647" t="s">
        <v>807</v>
      </c>
      <c r="I18" s="621" t="s">
        <v>811</v>
      </c>
      <c r="J18" s="646" t="s">
        <v>135</v>
      </c>
      <c r="K18" s="612"/>
    </row>
    <row r="19" spans="2:12">
      <c r="B19" s="610" t="s">
        <v>803</v>
      </c>
      <c r="C19" s="1210">
        <v>76</v>
      </c>
      <c r="D19" s="617">
        <v>9.89</v>
      </c>
      <c r="E19" s="1203">
        <v>4.9000000000000004</v>
      </c>
      <c r="F19" s="625">
        <v>247</v>
      </c>
      <c r="G19" s="629">
        <v>12.01</v>
      </c>
      <c r="H19" s="647" t="s">
        <v>196</v>
      </c>
      <c r="I19" s="621" t="s">
        <v>584</v>
      </c>
      <c r="J19" s="646" t="s">
        <v>599</v>
      </c>
      <c r="K19" s="612"/>
    </row>
    <row r="20" spans="2:12" ht="14.4" thickBot="1">
      <c r="B20" s="610" t="s">
        <v>804</v>
      </c>
      <c r="C20" s="1210">
        <v>107</v>
      </c>
      <c r="D20" s="617">
        <v>9.44</v>
      </c>
      <c r="E20" s="1205">
        <v>4.0999999999999996</v>
      </c>
      <c r="F20" s="625">
        <v>164</v>
      </c>
      <c r="G20" s="1212" t="s">
        <v>49</v>
      </c>
      <c r="H20" s="647" t="s">
        <v>196</v>
      </c>
      <c r="I20" s="621" t="s">
        <v>584</v>
      </c>
      <c r="J20" s="646" t="s">
        <v>583</v>
      </c>
      <c r="K20" s="612"/>
    </row>
    <row r="21" spans="2:12" ht="14.4" thickBot="1">
      <c r="B21" s="613" t="s">
        <v>805</v>
      </c>
      <c r="C21" s="1211">
        <v>21542</v>
      </c>
      <c r="D21" s="619">
        <v>4</v>
      </c>
      <c r="E21" s="626" t="s">
        <v>49</v>
      </c>
      <c r="F21" s="626" t="s">
        <v>137</v>
      </c>
      <c r="G21" s="632">
        <v>5.52</v>
      </c>
      <c r="H21" s="1213" t="s">
        <v>199</v>
      </c>
      <c r="I21" s="1214" t="s">
        <v>578</v>
      </c>
      <c r="J21" s="1215" t="s">
        <v>580</v>
      </c>
      <c r="L21" s="612"/>
    </row>
    <row r="22" spans="2:12">
      <c r="B22" s="50" t="s">
        <v>818</v>
      </c>
      <c r="H22" s="454"/>
    </row>
    <row r="23" spans="2:12">
      <c r="B23" s="50"/>
    </row>
  </sheetData>
  <mergeCells count="8">
    <mergeCell ref="B2:J2"/>
    <mergeCell ref="B3:B5"/>
    <mergeCell ref="C3:C5"/>
    <mergeCell ref="D3:D5"/>
    <mergeCell ref="E3:E5"/>
    <mergeCell ref="F3:F5"/>
    <mergeCell ref="G3:G5"/>
    <mergeCell ref="H3:J4"/>
  </mergeCells>
  <phoneticPr fontId="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7:Z21"/>
  <sheetViews>
    <sheetView zoomScale="91" zoomScaleNormal="91" workbookViewId="0">
      <selection activeCell="B7" sqref="B7:K15"/>
    </sheetView>
  </sheetViews>
  <sheetFormatPr defaultRowHeight="13.2"/>
  <cols>
    <col min="2" max="2" width="9.88671875" customWidth="1"/>
    <col min="3" max="3" width="6.6640625" customWidth="1"/>
    <col min="4" max="4" width="7.5546875" customWidth="1"/>
    <col min="5" max="6" width="5.88671875" customWidth="1"/>
    <col min="7" max="7" width="6.6640625" customWidth="1"/>
    <col min="8" max="8" width="4.88671875" customWidth="1"/>
    <col min="9" max="9" width="7.6640625" customWidth="1"/>
    <col min="10" max="11" width="9.33203125" customWidth="1"/>
  </cols>
  <sheetData>
    <row r="7" spans="2:26" ht="13.8" thickBot="1">
      <c r="B7" s="1497" t="s">
        <v>780</v>
      </c>
      <c r="C7" s="1497"/>
      <c r="D7" s="1497"/>
      <c r="E7" s="1497"/>
      <c r="F7" s="1497"/>
      <c r="G7" s="1497"/>
      <c r="H7" s="1497"/>
      <c r="I7" s="1497"/>
      <c r="J7" s="1497"/>
      <c r="K7" s="1497"/>
      <c r="N7" s="1498" t="s">
        <v>68</v>
      </c>
      <c r="O7" s="1498"/>
      <c r="P7" s="1498"/>
      <c r="Q7" s="1498"/>
      <c r="R7" s="1498"/>
      <c r="S7" s="1498"/>
      <c r="T7" s="1498"/>
      <c r="U7" s="1498"/>
      <c r="V7" s="1498"/>
      <c r="W7" s="1498"/>
      <c r="X7" s="1498"/>
      <c r="Y7" s="1498"/>
      <c r="Z7" s="1498"/>
    </row>
    <row r="8" spans="2:26" ht="13.8" thickBot="1">
      <c r="B8" s="1499" t="s">
        <v>790</v>
      </c>
      <c r="C8" s="1502" t="s">
        <v>786</v>
      </c>
      <c r="D8" s="1503"/>
      <c r="E8" s="1503"/>
      <c r="F8" s="1503"/>
      <c r="G8" s="1503"/>
      <c r="H8" s="1503"/>
      <c r="I8" s="1503"/>
      <c r="J8" s="1503"/>
      <c r="K8" s="1504"/>
      <c r="N8" s="1505" t="s">
        <v>69</v>
      </c>
      <c r="O8" s="1505" t="s">
        <v>70</v>
      </c>
      <c r="P8" s="1505"/>
      <c r="Q8" s="1505"/>
      <c r="R8" s="1505"/>
      <c r="S8" s="1505"/>
      <c r="T8" s="1505"/>
      <c r="U8" s="1505" t="s">
        <v>71</v>
      </c>
      <c r="V8" s="1505"/>
      <c r="W8" s="1505"/>
      <c r="X8" s="1505"/>
      <c r="Y8" s="1505"/>
      <c r="Z8" s="1505"/>
    </row>
    <row r="9" spans="2:26" ht="13.2" customHeight="1" thickBot="1">
      <c r="B9" s="1500"/>
      <c r="C9" s="1506" t="s">
        <v>787</v>
      </c>
      <c r="D9" s="1507"/>
      <c r="E9" s="1508"/>
      <c r="F9" s="1509" t="s">
        <v>788</v>
      </c>
      <c r="G9" s="1503"/>
      <c r="H9" s="1504"/>
      <c r="I9" s="1509" t="s">
        <v>785</v>
      </c>
      <c r="J9" s="1503"/>
      <c r="K9" s="1504"/>
      <c r="N9" s="1505"/>
      <c r="O9" s="1512" t="s">
        <v>72</v>
      </c>
      <c r="P9" s="1512"/>
      <c r="Q9" s="1505" t="s">
        <v>73</v>
      </c>
      <c r="R9" s="1505"/>
      <c r="S9" s="1505" t="s">
        <v>74</v>
      </c>
      <c r="T9" s="1505"/>
      <c r="U9" s="1513" t="s">
        <v>72</v>
      </c>
      <c r="V9" s="1513"/>
      <c r="W9" s="1505" t="s">
        <v>73</v>
      </c>
      <c r="X9" s="1505"/>
      <c r="Y9" s="1505" t="s">
        <v>74</v>
      </c>
      <c r="Z9" s="1505"/>
    </row>
    <row r="10" spans="2:26" ht="13.8" thickBot="1">
      <c r="B10" s="1501"/>
      <c r="C10" s="321">
        <v>2020</v>
      </c>
      <c r="D10" s="322">
        <v>2015</v>
      </c>
      <c r="E10" s="323">
        <v>2009</v>
      </c>
      <c r="F10" s="321">
        <v>2020</v>
      </c>
      <c r="G10" s="322">
        <v>2015</v>
      </c>
      <c r="H10" s="323">
        <v>2009</v>
      </c>
      <c r="I10" s="321">
        <v>2020</v>
      </c>
      <c r="J10" s="322">
        <v>2015</v>
      </c>
      <c r="K10" s="323">
        <v>2009</v>
      </c>
      <c r="N10" s="1505"/>
      <c r="O10" s="324">
        <v>2015</v>
      </c>
      <c r="P10" s="324">
        <v>2009</v>
      </c>
      <c r="Q10" s="324">
        <v>2015</v>
      </c>
      <c r="R10" s="324">
        <v>2009</v>
      </c>
      <c r="S10" s="324">
        <v>2015</v>
      </c>
      <c r="T10" s="324">
        <v>2009</v>
      </c>
      <c r="U10" s="324">
        <v>2015</v>
      </c>
      <c r="V10" s="324">
        <v>2009</v>
      </c>
      <c r="W10" s="324">
        <v>2015</v>
      </c>
      <c r="X10" s="324">
        <v>2009</v>
      </c>
      <c r="Y10" s="324">
        <v>2015</v>
      </c>
      <c r="Z10" s="324">
        <v>2009</v>
      </c>
    </row>
    <row r="11" spans="2:26" s="332" customFormat="1">
      <c r="B11" s="325" t="s">
        <v>782</v>
      </c>
      <c r="C11" s="326">
        <v>2097</v>
      </c>
      <c r="D11" s="327">
        <v>2692</v>
      </c>
      <c r="E11" s="328">
        <v>2262</v>
      </c>
      <c r="F11" s="329">
        <v>83</v>
      </c>
      <c r="G11" s="330">
        <v>81</v>
      </c>
      <c r="H11" s="331">
        <v>67</v>
      </c>
      <c r="I11" s="326">
        <f>C11+F11</f>
        <v>2180</v>
      </c>
      <c r="J11" s="327">
        <v>2773</v>
      </c>
      <c r="K11" s="328">
        <f>E11+H11</f>
        <v>2329</v>
      </c>
      <c r="N11" s="333" t="s">
        <v>75</v>
      </c>
      <c r="O11" s="334">
        <v>275</v>
      </c>
      <c r="P11" s="334">
        <v>235</v>
      </c>
      <c r="Q11" s="334">
        <v>2</v>
      </c>
      <c r="R11" s="334">
        <v>1</v>
      </c>
      <c r="S11" s="334">
        <v>277</v>
      </c>
      <c r="T11" s="334">
        <v>236</v>
      </c>
      <c r="U11" s="335">
        <v>2692</v>
      </c>
      <c r="V11" s="335">
        <v>2262</v>
      </c>
      <c r="W11" s="334">
        <v>81</v>
      </c>
      <c r="X11" s="334">
        <v>67</v>
      </c>
      <c r="Y11" s="335">
        <v>2773</v>
      </c>
      <c r="Z11" s="335">
        <v>2329</v>
      </c>
    </row>
    <row r="12" spans="2:26" s="332" customFormat="1">
      <c r="B12" s="325" t="s">
        <v>783</v>
      </c>
      <c r="C12" s="336">
        <v>2195</v>
      </c>
      <c r="D12" s="335">
        <v>1873</v>
      </c>
      <c r="E12" s="337">
        <v>1951</v>
      </c>
      <c r="F12" s="338">
        <v>307</v>
      </c>
      <c r="G12" s="334">
        <v>296</v>
      </c>
      <c r="H12" s="339">
        <v>287</v>
      </c>
      <c r="I12" s="336">
        <f>C12+F12</f>
        <v>2502</v>
      </c>
      <c r="J12" s="335">
        <v>2169</v>
      </c>
      <c r="K12" s="337">
        <f>E12+H12</f>
        <v>2238</v>
      </c>
      <c r="N12" s="333" t="s">
        <v>76</v>
      </c>
      <c r="O12" s="334">
        <v>18</v>
      </c>
      <c r="P12" s="334">
        <v>17</v>
      </c>
      <c r="Q12" s="334">
        <v>1</v>
      </c>
      <c r="R12" s="334">
        <v>1</v>
      </c>
      <c r="S12" s="334">
        <v>19</v>
      </c>
      <c r="T12" s="334">
        <v>18</v>
      </c>
      <c r="U12" s="334">
        <v>293</v>
      </c>
      <c r="V12" s="334">
        <v>289</v>
      </c>
      <c r="W12" s="334">
        <v>54</v>
      </c>
      <c r="X12" s="334">
        <v>54</v>
      </c>
      <c r="Y12" s="334">
        <v>347</v>
      </c>
      <c r="Z12" s="334">
        <v>343</v>
      </c>
    </row>
    <row r="13" spans="2:26" s="332" customFormat="1">
      <c r="B13" s="1673" t="s">
        <v>784</v>
      </c>
      <c r="C13" s="336">
        <v>1258</v>
      </c>
      <c r="D13" s="335">
        <v>1060</v>
      </c>
      <c r="E13" s="340">
        <v>1115</v>
      </c>
      <c r="F13" s="338">
        <v>267</v>
      </c>
      <c r="G13" s="334">
        <v>263</v>
      </c>
      <c r="H13" s="339">
        <v>261</v>
      </c>
      <c r="I13" s="336">
        <f>C13+F13</f>
        <v>1525</v>
      </c>
      <c r="J13" s="335">
        <v>1323</v>
      </c>
      <c r="K13" s="337">
        <f>E13+H13</f>
        <v>1376</v>
      </c>
      <c r="N13" s="333" t="s">
        <v>77</v>
      </c>
      <c r="O13" s="334">
        <v>4</v>
      </c>
      <c r="P13" s="334">
        <v>8</v>
      </c>
      <c r="Q13" s="334">
        <v>0</v>
      </c>
      <c r="R13" s="334">
        <v>0</v>
      </c>
      <c r="S13" s="334">
        <v>4</v>
      </c>
      <c r="T13" s="334">
        <v>8</v>
      </c>
      <c r="U13" s="334">
        <v>47</v>
      </c>
      <c r="V13" s="334">
        <v>116</v>
      </c>
      <c r="W13" s="334">
        <v>29</v>
      </c>
      <c r="X13" s="334">
        <v>28</v>
      </c>
      <c r="Y13" s="334">
        <v>76</v>
      </c>
      <c r="Z13" s="334">
        <v>144</v>
      </c>
    </row>
    <row r="14" spans="2:26" ht="13.8" thickBot="1">
      <c r="B14" s="341" t="s">
        <v>785</v>
      </c>
      <c r="C14" s="342">
        <v>10706</v>
      </c>
      <c r="D14" s="343">
        <v>10654</v>
      </c>
      <c r="E14" s="344"/>
      <c r="F14" s="345">
        <v>2456</v>
      </c>
      <c r="G14" s="343">
        <v>2456</v>
      </c>
      <c r="H14" s="344"/>
      <c r="I14" s="345">
        <f>C14+F14</f>
        <v>13162</v>
      </c>
      <c r="J14" s="343">
        <v>13110</v>
      </c>
      <c r="K14" s="344"/>
      <c r="N14" s="333" t="s">
        <v>78</v>
      </c>
      <c r="O14" s="334">
        <v>3</v>
      </c>
      <c r="P14" s="334">
        <v>3</v>
      </c>
      <c r="Q14" s="334">
        <v>1</v>
      </c>
      <c r="R14" s="334">
        <v>0</v>
      </c>
      <c r="S14" s="334">
        <v>4</v>
      </c>
      <c r="T14" s="334">
        <v>3</v>
      </c>
      <c r="U14" s="334">
        <v>57</v>
      </c>
      <c r="V14" s="334">
        <v>54</v>
      </c>
      <c r="W14" s="334">
        <v>24</v>
      </c>
      <c r="X14" s="334">
        <v>24</v>
      </c>
      <c r="Y14" s="334">
        <v>81</v>
      </c>
      <c r="Z14" s="334">
        <v>78</v>
      </c>
    </row>
    <row r="15" spans="2:26" ht="13.8">
      <c r="B15" s="1510" t="s">
        <v>789</v>
      </c>
      <c r="C15" s="1510"/>
      <c r="D15" s="1510"/>
      <c r="E15" s="1510"/>
      <c r="F15" s="1510"/>
      <c r="G15" s="1510"/>
      <c r="H15" s="1510"/>
      <c r="I15" s="1510"/>
      <c r="J15" s="1510"/>
      <c r="K15" s="1510"/>
      <c r="N15" s="333" t="s">
        <v>79</v>
      </c>
      <c r="O15" s="334">
        <v>181</v>
      </c>
      <c r="P15" s="334">
        <v>205</v>
      </c>
      <c r="Q15" s="334">
        <v>51</v>
      </c>
      <c r="R15" s="334">
        <v>48</v>
      </c>
      <c r="S15" s="334">
        <v>232</v>
      </c>
      <c r="T15" s="334">
        <v>235</v>
      </c>
      <c r="U15" s="335">
        <v>1873</v>
      </c>
      <c r="V15" s="335">
        <v>1951</v>
      </c>
      <c r="W15" s="334">
        <v>296</v>
      </c>
      <c r="X15" s="334">
        <v>287</v>
      </c>
      <c r="Y15" s="335">
        <v>2169</v>
      </c>
      <c r="Z15" s="335">
        <v>2238</v>
      </c>
    </row>
    <row r="16" spans="2:26" ht="13.2" customHeight="1">
      <c r="B16" s="1511"/>
      <c r="C16" s="1511"/>
      <c r="D16" s="1511"/>
      <c r="E16" s="1511"/>
      <c r="F16" s="1511"/>
      <c r="G16" s="1511"/>
      <c r="H16" s="1511"/>
      <c r="I16" s="1511"/>
      <c r="J16" s="1511"/>
      <c r="K16" s="1511"/>
      <c r="N16" s="333" t="s">
        <v>80</v>
      </c>
      <c r="O16" s="334">
        <v>55</v>
      </c>
      <c r="P16" s="334">
        <v>56</v>
      </c>
      <c r="Q16" s="334">
        <v>5</v>
      </c>
      <c r="R16" s="334">
        <v>5</v>
      </c>
      <c r="S16" s="334">
        <v>60</v>
      </c>
      <c r="T16" s="334">
        <v>61</v>
      </c>
      <c r="U16" s="335">
        <v>577</v>
      </c>
      <c r="V16" s="335">
        <v>592</v>
      </c>
      <c r="W16" s="334">
        <v>99</v>
      </c>
      <c r="X16" s="334">
        <v>97</v>
      </c>
      <c r="Y16" s="335">
        <v>676</v>
      </c>
      <c r="Z16" s="335">
        <v>689</v>
      </c>
    </row>
    <row r="17" spans="1:26">
      <c r="B17" s="346"/>
      <c r="C17" s="346"/>
      <c r="D17" s="346"/>
      <c r="E17" s="346"/>
      <c r="F17" s="346"/>
      <c r="G17" s="346"/>
      <c r="H17" s="346"/>
      <c r="I17" s="346"/>
      <c r="J17" s="346"/>
      <c r="K17" s="346"/>
      <c r="N17" s="333" t="s">
        <v>81</v>
      </c>
      <c r="O17" s="334">
        <v>9</v>
      </c>
      <c r="P17" s="334">
        <v>8</v>
      </c>
      <c r="Q17" s="334">
        <v>11</v>
      </c>
      <c r="R17" s="334">
        <v>11</v>
      </c>
      <c r="S17" s="334">
        <v>20</v>
      </c>
      <c r="T17" s="334">
        <v>19</v>
      </c>
      <c r="U17" s="334">
        <v>359</v>
      </c>
      <c r="V17" s="334">
        <v>365</v>
      </c>
      <c r="W17" s="334">
        <v>108</v>
      </c>
      <c r="X17" s="334">
        <v>102</v>
      </c>
      <c r="Y17" s="334">
        <v>467</v>
      </c>
      <c r="Z17" s="334">
        <v>467</v>
      </c>
    </row>
    <row r="18" spans="1:26">
      <c r="A18" s="347"/>
      <c r="B18" s="347"/>
      <c r="C18" s="347"/>
      <c r="D18" s="347"/>
      <c r="E18" s="347"/>
      <c r="F18" s="347"/>
      <c r="G18" s="347"/>
      <c r="H18" s="347"/>
      <c r="N18" s="333" t="s">
        <v>82</v>
      </c>
      <c r="O18" s="334">
        <v>137</v>
      </c>
      <c r="P18" s="334">
        <v>139</v>
      </c>
      <c r="Q18" s="334">
        <v>64</v>
      </c>
      <c r="R18" s="334">
        <v>64</v>
      </c>
      <c r="S18" s="334">
        <v>201</v>
      </c>
      <c r="T18" s="334">
        <v>203</v>
      </c>
      <c r="U18" s="335">
        <v>1060</v>
      </c>
      <c r="V18" s="335">
        <v>1115</v>
      </c>
      <c r="W18" s="334">
        <v>263</v>
      </c>
      <c r="X18" s="334">
        <v>261</v>
      </c>
      <c r="Y18" s="335">
        <v>1323</v>
      </c>
      <c r="Z18" s="335">
        <v>1376</v>
      </c>
    </row>
    <row r="19" spans="1:26">
      <c r="A19" s="347"/>
      <c r="B19" s="347"/>
      <c r="C19" s="347"/>
      <c r="D19" s="347"/>
      <c r="E19" s="347"/>
      <c r="F19" s="347"/>
      <c r="G19" s="347"/>
      <c r="H19" s="347"/>
      <c r="N19" s="333" t="s">
        <v>52</v>
      </c>
      <c r="O19" s="335">
        <v>878</v>
      </c>
      <c r="P19" s="348"/>
      <c r="Q19" s="334">
        <v>223</v>
      </c>
      <c r="R19" s="348"/>
      <c r="S19" s="335">
        <v>1101</v>
      </c>
      <c r="T19" s="348"/>
      <c r="U19" s="335">
        <v>10654</v>
      </c>
      <c r="V19" s="348"/>
      <c r="W19" s="335">
        <v>2456</v>
      </c>
      <c r="X19" s="348"/>
      <c r="Y19" s="335">
        <v>13110</v>
      </c>
      <c r="Z19" s="348"/>
    </row>
    <row r="20" spans="1:26" ht="13.2" customHeight="1">
      <c r="A20" s="347"/>
      <c r="B20" s="347"/>
      <c r="C20" s="347"/>
      <c r="D20" s="347"/>
      <c r="E20" s="347"/>
      <c r="F20" s="347"/>
      <c r="G20" s="347"/>
      <c r="H20" s="347"/>
      <c r="N20" s="311" t="s">
        <v>83</v>
      </c>
      <c r="O20" s="311"/>
      <c r="P20" s="311"/>
      <c r="Q20" s="311"/>
      <c r="R20" s="311"/>
      <c r="S20" s="311"/>
      <c r="T20" s="311"/>
      <c r="U20" s="311"/>
      <c r="V20" s="311"/>
      <c r="W20" s="311"/>
      <c r="X20" s="311"/>
      <c r="Y20" s="311"/>
      <c r="Z20" s="311"/>
    </row>
    <row r="21" spans="1:26">
      <c r="A21" s="347"/>
      <c r="C21" s="347"/>
      <c r="D21" s="347"/>
      <c r="E21" s="347"/>
      <c r="F21" s="347"/>
      <c r="G21" s="347"/>
      <c r="H21" s="347"/>
      <c r="N21" s="1511" t="s">
        <v>84</v>
      </c>
      <c r="O21" s="1511"/>
      <c r="P21" s="1511"/>
      <c r="Q21" s="1511"/>
      <c r="R21" s="1511"/>
      <c r="S21" s="1511"/>
      <c r="T21" s="1511"/>
      <c r="U21" s="1511"/>
      <c r="V21" s="1511"/>
      <c r="W21" s="1511"/>
      <c r="X21" s="1511"/>
      <c r="Y21" s="1511"/>
      <c r="Z21" s="1511"/>
    </row>
  </sheetData>
  <mergeCells count="19">
    <mergeCell ref="B15:K15"/>
    <mergeCell ref="B16:K16"/>
    <mergeCell ref="N21:Z21"/>
    <mergeCell ref="O9:P9"/>
    <mergeCell ref="Q9:R9"/>
    <mergeCell ref="S9:T9"/>
    <mergeCell ref="U9:V9"/>
    <mergeCell ref="W9:X9"/>
    <mergeCell ref="Y9:Z9"/>
    <mergeCell ref="B7:K7"/>
    <mergeCell ref="N7:Z7"/>
    <mergeCell ref="B8:B10"/>
    <mergeCell ref="C8:K8"/>
    <mergeCell ref="N8:N10"/>
    <mergeCell ref="O8:T8"/>
    <mergeCell ref="U8:Z8"/>
    <mergeCell ref="C9:E9"/>
    <mergeCell ref="F9:H9"/>
    <mergeCell ref="I9:K9"/>
  </mergeCells>
  <phoneticPr fontId="2"/>
  <pageMargins left="0.7" right="0.7" top="0.75" bottom="0.75" header="0.3" footer="0.3"/>
  <pageSetup paperSize="9" orientation="portrait"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3:I15"/>
  <sheetViews>
    <sheetView topLeftCell="C1" workbookViewId="0">
      <selection activeCell="D3" sqref="D3:I14"/>
    </sheetView>
  </sheetViews>
  <sheetFormatPr defaultRowHeight="13.2"/>
  <cols>
    <col min="1" max="3" width="8.88671875" style="454"/>
    <col min="4" max="4" width="16.77734375" style="454" customWidth="1"/>
    <col min="5" max="5" width="9.6640625" style="454" bestFit="1" customWidth="1"/>
    <col min="6" max="6" width="9.5546875" style="454" customWidth="1"/>
    <col min="7" max="7" width="17.5546875" style="454" customWidth="1"/>
    <col min="8" max="8" width="9.6640625" style="454" customWidth="1"/>
    <col min="9" max="9" width="14" style="454" customWidth="1"/>
    <col min="10" max="16384" width="8.88671875" style="454"/>
  </cols>
  <sheetData>
    <row r="3" spans="4:9" ht="14.4" thickBot="1">
      <c r="D3" s="1350" t="s">
        <v>762</v>
      </c>
      <c r="E3" s="1350"/>
      <c r="F3" s="1350"/>
      <c r="G3" s="1350"/>
      <c r="H3" s="1350"/>
      <c r="I3" s="1350"/>
    </row>
    <row r="4" spans="4:9" ht="27.6">
      <c r="D4" s="591"/>
      <c r="E4" s="458" t="s">
        <v>777</v>
      </c>
      <c r="F4" s="1670" t="s">
        <v>778</v>
      </c>
      <c r="G4" s="592"/>
      <c r="H4" s="1319" t="s">
        <v>777</v>
      </c>
      <c r="I4" s="1670" t="s">
        <v>778</v>
      </c>
    </row>
    <row r="5" spans="4:9" ht="13.2" customHeight="1">
      <c r="D5" s="593" t="s">
        <v>763</v>
      </c>
      <c r="E5" s="594">
        <v>9617</v>
      </c>
      <c r="F5" s="595">
        <v>9.4</v>
      </c>
      <c r="G5" s="596" t="s">
        <v>771</v>
      </c>
      <c r="H5" s="355">
        <v>32187</v>
      </c>
      <c r="I5" s="597">
        <v>3.4</v>
      </c>
    </row>
    <row r="6" spans="4:9" ht="13.2" customHeight="1">
      <c r="D6" s="598" t="s">
        <v>764</v>
      </c>
      <c r="E6" s="594">
        <v>17587</v>
      </c>
      <c r="F6" s="599"/>
      <c r="G6" s="596" t="s">
        <v>772</v>
      </c>
      <c r="H6" s="355">
        <v>33218</v>
      </c>
      <c r="I6" s="597">
        <v>4.5999999999999996</v>
      </c>
    </row>
    <row r="7" spans="4:9" ht="13.8">
      <c r="D7" s="600" t="s">
        <v>765</v>
      </c>
      <c r="E7" s="355">
        <v>22213</v>
      </c>
      <c r="F7" s="599"/>
      <c r="G7" s="440" t="s">
        <v>773</v>
      </c>
      <c r="H7" s="355">
        <v>33627</v>
      </c>
      <c r="I7" s="597">
        <v>52.2</v>
      </c>
    </row>
    <row r="8" spans="4:9" ht="13.8">
      <c r="D8" s="600" t="s">
        <v>766</v>
      </c>
      <c r="E8" s="355">
        <v>25792</v>
      </c>
      <c r="F8" s="597">
        <v>66</v>
      </c>
      <c r="G8" s="437" t="s">
        <v>774</v>
      </c>
      <c r="H8" s="594">
        <v>36082</v>
      </c>
      <c r="I8" s="597">
        <v>6.1</v>
      </c>
    </row>
    <row r="9" spans="4:9" ht="13.8">
      <c r="D9" s="601" t="s">
        <v>767</v>
      </c>
      <c r="E9" s="355">
        <v>27034</v>
      </c>
      <c r="F9" s="597">
        <v>10.199999999999999</v>
      </c>
      <c r="G9" s="440" t="s">
        <v>775</v>
      </c>
      <c r="H9" s="355">
        <v>39087</v>
      </c>
      <c r="I9" s="597">
        <v>15.3</v>
      </c>
    </row>
    <row r="10" spans="4:9" ht="13.8">
      <c r="D10" s="600" t="s">
        <v>768</v>
      </c>
      <c r="E10" s="355">
        <v>27081</v>
      </c>
      <c r="F10" s="599"/>
      <c r="G10" s="440" t="s">
        <v>578</v>
      </c>
      <c r="H10" s="355">
        <v>48821</v>
      </c>
      <c r="I10" s="597" t="s">
        <v>136</v>
      </c>
    </row>
    <row r="11" spans="4:9" ht="13.8">
      <c r="D11" s="601" t="s">
        <v>769</v>
      </c>
      <c r="E11" s="355">
        <v>29882</v>
      </c>
      <c r="F11" s="597">
        <v>4.8</v>
      </c>
      <c r="G11" s="596" t="s">
        <v>776</v>
      </c>
      <c r="H11" s="355">
        <v>70309</v>
      </c>
      <c r="I11" s="597">
        <v>30.2</v>
      </c>
    </row>
    <row r="12" spans="4:9" ht="14.4" thickBot="1">
      <c r="D12" s="602" t="s">
        <v>770</v>
      </c>
      <c r="E12" s="603">
        <v>30510</v>
      </c>
      <c r="F12" s="604">
        <v>5.4</v>
      </c>
      <c r="G12" s="160" t="s">
        <v>579</v>
      </c>
      <c r="H12" s="605">
        <v>86249</v>
      </c>
      <c r="I12" s="606"/>
    </row>
    <row r="13" spans="4:9">
      <c r="D13" s="1671" t="s">
        <v>779</v>
      </c>
      <c r="E13" s="1671"/>
      <c r="F13" s="1671"/>
      <c r="G13" s="1671"/>
      <c r="H13" s="1671"/>
      <c r="I13" s="1671"/>
    </row>
    <row r="14" spans="4:9" ht="13.8" customHeight="1">
      <c r="D14" s="1672"/>
      <c r="E14" s="1672"/>
      <c r="F14" s="1672"/>
      <c r="G14" s="1672"/>
      <c r="H14" s="1672"/>
      <c r="I14" s="1672"/>
    </row>
    <row r="15" spans="4:9" ht="13.8">
      <c r="D15" s="453"/>
    </row>
  </sheetData>
  <mergeCells count="2">
    <mergeCell ref="D3:I3"/>
    <mergeCell ref="D13:I14"/>
  </mergeCells>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5:K26"/>
  <sheetViews>
    <sheetView topLeftCell="A2" workbookViewId="0">
      <selection activeCell="F30" sqref="F30"/>
    </sheetView>
  </sheetViews>
  <sheetFormatPr defaultRowHeight="13.2"/>
  <cols>
    <col min="1" max="1" width="8.88671875" style="922"/>
    <col min="2" max="2" width="7" style="922" customWidth="1"/>
    <col min="3" max="3" width="21.44140625" style="922" customWidth="1"/>
    <col min="4" max="5" width="6.21875" style="922" customWidth="1"/>
    <col min="6" max="6" width="20" style="932" customWidth="1"/>
    <col min="7" max="8" width="6.21875" style="923" customWidth="1"/>
    <col min="9" max="9" width="18.77734375" style="932" customWidth="1"/>
    <col min="10" max="11" width="7.109375" style="923" customWidth="1"/>
    <col min="12" max="14" width="8.88671875" style="922"/>
    <col min="15" max="15" width="31" style="922" customWidth="1"/>
    <col min="16" max="16" width="15" style="922" customWidth="1"/>
    <col min="17" max="16384" width="8.88671875" style="922"/>
  </cols>
  <sheetData>
    <row r="5" spans="2:11" ht="13.8" thickBot="1">
      <c r="B5" s="1514" t="s">
        <v>747</v>
      </c>
      <c r="C5" s="1514"/>
      <c r="D5" s="1514"/>
      <c r="E5" s="1514"/>
      <c r="F5" s="1514"/>
      <c r="G5" s="1514"/>
      <c r="H5" s="1514"/>
      <c r="I5" s="1514"/>
      <c r="J5" s="1514"/>
      <c r="K5" s="1514"/>
    </row>
    <row r="6" spans="2:11" ht="13.8" thickBot="1">
      <c r="B6" s="1521" t="s">
        <v>749</v>
      </c>
      <c r="C6" s="1522"/>
      <c r="D6" s="1522"/>
      <c r="E6" s="1522"/>
      <c r="F6" s="1523" t="s">
        <v>748</v>
      </c>
      <c r="G6" s="1524"/>
      <c r="H6" s="1525"/>
      <c r="I6" s="1523" t="s">
        <v>750</v>
      </c>
      <c r="J6" s="1524"/>
      <c r="K6" s="1525"/>
    </row>
    <row r="7" spans="2:11" s="924" customFormat="1" ht="15" customHeight="1" thickBot="1">
      <c r="B7" s="1526"/>
      <c r="C7" s="1527"/>
      <c r="D7" s="474">
        <v>2017</v>
      </c>
      <c r="E7" s="941">
        <v>2018</v>
      </c>
      <c r="F7" s="947"/>
      <c r="G7" s="476">
        <v>2017</v>
      </c>
      <c r="H7" s="1136">
        <v>2018</v>
      </c>
      <c r="I7" s="947"/>
      <c r="J7" s="478">
        <v>2017</v>
      </c>
      <c r="K7" s="472">
        <v>2018</v>
      </c>
    </row>
    <row r="8" spans="2:11" s="924" customFormat="1" ht="15" customHeight="1">
      <c r="B8" s="1528" t="s">
        <v>751</v>
      </c>
      <c r="C8" s="1186" t="s">
        <v>754</v>
      </c>
      <c r="D8" s="934">
        <v>13336</v>
      </c>
      <c r="E8" s="940">
        <v>15347</v>
      </c>
      <c r="F8" s="1187" t="s">
        <v>759</v>
      </c>
      <c r="G8" s="1199">
        <v>26496</v>
      </c>
      <c r="H8" s="1199">
        <v>28696</v>
      </c>
      <c r="I8" s="1188" t="s">
        <v>757</v>
      </c>
      <c r="J8" s="482">
        <v>112784</v>
      </c>
      <c r="K8" s="946">
        <v>163204</v>
      </c>
    </row>
    <row r="9" spans="2:11" s="925" customFormat="1" ht="15" customHeight="1">
      <c r="B9" s="1529"/>
      <c r="C9" s="1189" t="s">
        <v>755</v>
      </c>
      <c r="D9" s="936">
        <v>31</v>
      </c>
      <c r="E9" s="942">
        <v>34</v>
      </c>
      <c r="F9" s="1190" t="s">
        <v>760</v>
      </c>
      <c r="G9" s="936">
        <v>51.9</v>
      </c>
      <c r="H9" s="945">
        <v>56.1</v>
      </c>
      <c r="I9" s="1190" t="s">
        <v>758</v>
      </c>
      <c r="J9" s="1197" t="s">
        <v>280</v>
      </c>
      <c r="K9" s="1198" t="s">
        <v>282</v>
      </c>
    </row>
    <row r="10" spans="2:11" s="925" customFormat="1" ht="15" customHeight="1">
      <c r="B10" s="1529"/>
      <c r="C10" s="1189" t="s">
        <v>756</v>
      </c>
      <c r="D10" s="927">
        <v>7</v>
      </c>
      <c r="E10" s="943">
        <v>7.2</v>
      </c>
      <c r="F10" s="1189" t="s">
        <v>756</v>
      </c>
      <c r="G10" s="928">
        <v>9.02</v>
      </c>
      <c r="H10" s="1191" t="s">
        <v>280</v>
      </c>
      <c r="I10" s="1189" t="s">
        <v>756</v>
      </c>
      <c r="J10" s="928">
        <v>10.67</v>
      </c>
      <c r="K10" s="929">
        <v>12.39</v>
      </c>
    </row>
    <row r="11" spans="2:11" s="925" customFormat="1" ht="15" customHeight="1" thickBot="1">
      <c r="B11" s="1529"/>
      <c r="C11" s="1192" t="s">
        <v>241</v>
      </c>
      <c r="D11" s="930">
        <v>143.19999999999999</v>
      </c>
      <c r="E11" s="944">
        <v>138.6</v>
      </c>
      <c r="F11" s="1193" t="s">
        <v>241</v>
      </c>
      <c r="G11" s="930">
        <v>128</v>
      </c>
      <c r="H11" s="1194" t="s">
        <v>281</v>
      </c>
      <c r="I11" s="1193" t="s">
        <v>241</v>
      </c>
      <c r="J11" s="930">
        <v>54.3</v>
      </c>
      <c r="K11" s="931">
        <v>70.3</v>
      </c>
    </row>
    <row r="12" spans="2:11" s="925" customFormat="1" ht="15" customHeight="1">
      <c r="B12" s="1515" t="s">
        <v>752</v>
      </c>
      <c r="C12" s="1186" t="s">
        <v>754</v>
      </c>
      <c r="D12" s="934">
        <v>10740</v>
      </c>
      <c r="E12" s="940">
        <v>11067</v>
      </c>
      <c r="F12" s="1187" t="s">
        <v>759</v>
      </c>
      <c r="G12" s="466">
        <v>15655</v>
      </c>
      <c r="H12" s="466">
        <v>16645</v>
      </c>
      <c r="I12" s="1188" t="s">
        <v>757</v>
      </c>
      <c r="J12" s="934">
        <v>55952</v>
      </c>
      <c r="K12" s="937" t="s">
        <v>283</v>
      </c>
    </row>
    <row r="13" spans="2:11" s="925" customFormat="1" ht="15" customHeight="1">
      <c r="B13" s="1516"/>
      <c r="C13" s="1189" t="s">
        <v>755</v>
      </c>
      <c r="D13" s="936">
        <v>25</v>
      </c>
      <c r="E13" s="942">
        <v>36</v>
      </c>
      <c r="F13" s="1190" t="s">
        <v>760</v>
      </c>
      <c r="G13" s="936">
        <v>66.400000000000006</v>
      </c>
      <c r="H13" s="945">
        <v>70.59</v>
      </c>
      <c r="I13" s="1190" t="s">
        <v>758</v>
      </c>
      <c r="J13" s="936">
        <v>127497</v>
      </c>
      <c r="K13" s="945" t="s">
        <v>280</v>
      </c>
    </row>
    <row r="14" spans="2:11" s="925" customFormat="1" ht="15" customHeight="1">
      <c r="B14" s="1516"/>
      <c r="C14" s="1189" t="s">
        <v>756</v>
      </c>
      <c r="D14" s="560">
        <v>6.39</v>
      </c>
      <c r="E14" s="560">
        <v>6.46</v>
      </c>
      <c r="F14" s="1189" t="s">
        <v>756</v>
      </c>
      <c r="G14" s="928">
        <v>7.97</v>
      </c>
      <c r="H14" s="929">
        <v>7.9</v>
      </c>
      <c r="I14" s="1189" t="s">
        <v>756</v>
      </c>
      <c r="J14" s="928">
        <v>1.49</v>
      </c>
      <c r="K14" s="1195" t="s">
        <v>282</v>
      </c>
    </row>
    <row r="15" spans="2:11" s="925" customFormat="1" ht="15" customHeight="1" thickBot="1">
      <c r="B15" s="1517"/>
      <c r="C15" s="1192" t="s">
        <v>241</v>
      </c>
      <c r="D15" s="930">
        <v>179.45</v>
      </c>
      <c r="E15" s="1196" t="s">
        <v>280</v>
      </c>
      <c r="F15" s="1193" t="s">
        <v>241</v>
      </c>
      <c r="G15" s="930">
        <v>196.9</v>
      </c>
      <c r="H15" s="1194" t="s">
        <v>280</v>
      </c>
      <c r="I15" s="1193" t="s">
        <v>241</v>
      </c>
      <c r="J15" s="930">
        <v>48.25</v>
      </c>
      <c r="K15" s="931" t="s">
        <v>280</v>
      </c>
    </row>
    <row r="16" spans="2:11" ht="13.2" customHeight="1">
      <c r="B16" s="1518" t="s">
        <v>753</v>
      </c>
      <c r="C16" s="1186" t="s">
        <v>754</v>
      </c>
      <c r="D16" s="935">
        <v>28691</v>
      </c>
      <c r="E16" s="939">
        <v>31192</v>
      </c>
      <c r="F16" s="1187" t="s">
        <v>759</v>
      </c>
      <c r="G16" s="935">
        <v>17889</v>
      </c>
      <c r="H16" s="938">
        <v>18954</v>
      </c>
      <c r="I16" s="1188" t="s">
        <v>757</v>
      </c>
      <c r="J16" s="935">
        <v>323328</v>
      </c>
      <c r="K16" s="938">
        <v>291052</v>
      </c>
    </row>
    <row r="17" spans="2:11" ht="13.2" customHeight="1">
      <c r="B17" s="1519"/>
      <c r="C17" s="1189" t="s">
        <v>755</v>
      </c>
      <c r="D17" s="936">
        <v>26</v>
      </c>
      <c r="E17" s="942">
        <v>30</v>
      </c>
      <c r="F17" s="1190" t="s">
        <v>760</v>
      </c>
      <c r="G17" s="936">
        <v>14.1</v>
      </c>
      <c r="H17" s="945">
        <v>15</v>
      </c>
      <c r="I17" s="1190" t="s">
        <v>758</v>
      </c>
      <c r="J17" s="936">
        <v>324182</v>
      </c>
      <c r="K17" s="945">
        <v>270727</v>
      </c>
    </row>
    <row r="18" spans="2:11">
      <c r="B18" s="1519"/>
      <c r="C18" s="1189" t="s">
        <v>756</v>
      </c>
      <c r="D18" s="927">
        <v>10.06</v>
      </c>
      <c r="E18" s="943">
        <v>10.029999999999999</v>
      </c>
      <c r="F18" s="1189" t="s">
        <v>756</v>
      </c>
      <c r="G18" s="928">
        <v>9.67</v>
      </c>
      <c r="H18" s="1191" t="s">
        <v>280</v>
      </c>
      <c r="I18" s="1189" t="s">
        <v>756</v>
      </c>
      <c r="J18" s="928">
        <v>3.31</v>
      </c>
      <c r="K18" s="929">
        <v>3.21</v>
      </c>
    </row>
    <row r="19" spans="2:11" ht="13.2" customHeight="1" thickBot="1">
      <c r="B19" s="1520"/>
      <c r="C19" s="1192" t="s">
        <v>241</v>
      </c>
      <c r="D19" s="930">
        <v>128.1</v>
      </c>
      <c r="E19" s="944">
        <v>144.69999999999999</v>
      </c>
      <c r="F19" s="1193" t="s">
        <v>241</v>
      </c>
      <c r="G19" s="930">
        <v>105.2</v>
      </c>
      <c r="H19" s="1194" t="s">
        <v>280</v>
      </c>
      <c r="I19" s="1193" t="s">
        <v>241</v>
      </c>
      <c r="J19" s="930">
        <v>158.19999999999999</v>
      </c>
      <c r="K19" s="931">
        <v>177.1</v>
      </c>
    </row>
    <row r="20" spans="2:11">
      <c r="B20" s="933" t="s">
        <v>242</v>
      </c>
      <c r="C20" s="933"/>
      <c r="F20" s="933" t="s">
        <v>761</v>
      </c>
      <c r="G20" s="933"/>
      <c r="H20" s="922"/>
      <c r="I20" s="922"/>
      <c r="J20" s="922"/>
      <c r="K20" s="922"/>
    </row>
    <row r="21" spans="2:11">
      <c r="F21" s="922"/>
      <c r="G21" s="922"/>
      <c r="H21" s="922"/>
      <c r="I21" s="922"/>
      <c r="J21" s="922"/>
      <c r="K21" s="922"/>
    </row>
    <row r="22" spans="2:11">
      <c r="F22" s="922"/>
      <c r="G22" s="922"/>
      <c r="H22" s="922"/>
      <c r="I22" s="922"/>
      <c r="J22" s="922"/>
      <c r="K22" s="922"/>
    </row>
    <row r="23" spans="2:11">
      <c r="D23" s="932"/>
      <c r="E23" s="923"/>
      <c r="F23" s="923"/>
      <c r="G23" s="932"/>
      <c r="I23" s="923"/>
      <c r="J23" s="922"/>
      <c r="K23" s="922"/>
    </row>
    <row r="24" spans="2:11">
      <c r="D24" s="932"/>
      <c r="E24" s="1184"/>
      <c r="F24" s="923"/>
      <c r="G24" s="932"/>
      <c r="I24" s="923"/>
      <c r="J24" s="922"/>
      <c r="K24" s="922"/>
    </row>
    <row r="25" spans="2:11">
      <c r="D25" s="932"/>
      <c r="E25" s="1184"/>
      <c r="F25" s="1184"/>
      <c r="G25" s="1167"/>
      <c r="H25" s="1167"/>
      <c r="I25" s="923"/>
      <c r="J25" s="922"/>
      <c r="K25" s="922"/>
    </row>
    <row r="26" spans="2:11">
      <c r="G26" s="1185"/>
      <c r="H26" s="1185"/>
      <c r="J26" s="1184"/>
    </row>
  </sheetData>
  <mergeCells count="8">
    <mergeCell ref="B5:K5"/>
    <mergeCell ref="B12:B15"/>
    <mergeCell ref="B16:B19"/>
    <mergeCell ref="B6:E6"/>
    <mergeCell ref="F6:H6"/>
    <mergeCell ref="I6:K6"/>
    <mergeCell ref="B7:C7"/>
    <mergeCell ref="B8:B11"/>
  </mergeCells>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4:AL34"/>
  <sheetViews>
    <sheetView topLeftCell="A4" zoomScale="79" zoomScaleNormal="79" workbookViewId="0">
      <selection activeCell="A4" sqref="A4:S26"/>
    </sheetView>
  </sheetViews>
  <sheetFormatPr defaultRowHeight="13.2"/>
  <cols>
    <col min="1" max="1" width="6.109375" style="949" customWidth="1"/>
    <col min="2" max="2" width="6.88671875" style="949" customWidth="1"/>
    <col min="3" max="3" width="5.88671875" style="948" customWidth="1"/>
    <col min="4" max="4" width="12.109375" style="948" customWidth="1"/>
    <col min="5" max="5" width="6.5546875" style="948" customWidth="1"/>
    <col min="6" max="6" width="6.33203125" style="948" customWidth="1"/>
    <col min="7" max="7" width="5.33203125" style="948" customWidth="1"/>
    <col min="8" max="8" width="6.5546875" style="948" customWidth="1"/>
    <col min="9" max="9" width="6.33203125" style="948" customWidth="1"/>
    <col min="10" max="10" width="5.33203125" style="948" customWidth="1"/>
    <col min="11" max="11" width="6.5546875" style="948" customWidth="1"/>
    <col min="12" max="12" width="6.33203125" style="948" customWidth="1"/>
    <col min="13" max="13" width="5.33203125" style="948" customWidth="1"/>
    <col min="14" max="14" width="6.5546875" style="948" customWidth="1"/>
    <col min="15" max="15" width="6.33203125" style="948" customWidth="1"/>
    <col min="16" max="16" width="5.33203125" style="948" customWidth="1"/>
    <col min="17" max="17" width="6.5546875" style="948" customWidth="1"/>
    <col min="18" max="19" width="5.33203125" style="948" customWidth="1"/>
    <col min="20" max="20" width="6.5546875" style="948" customWidth="1"/>
    <col min="21" max="22" width="5.33203125" style="948" customWidth="1"/>
    <col min="23" max="23" width="6.5546875" style="948" customWidth="1"/>
    <col min="24" max="25" width="5.33203125" style="948" customWidth="1"/>
    <col min="26" max="26" width="6.5546875" style="948" customWidth="1"/>
    <col min="27" max="28" width="5.33203125" style="948" customWidth="1"/>
    <col min="29" max="29" width="6.5546875" style="948" customWidth="1"/>
    <col min="30" max="34" width="5.33203125" style="948" customWidth="1"/>
    <col min="35" max="35" width="8.88671875" style="948"/>
    <col min="36" max="16384" width="8.88671875" style="949"/>
  </cols>
  <sheetData>
    <row r="4" spans="1:38" ht="13.8" thickBot="1">
      <c r="A4" s="1330" t="s">
        <v>730</v>
      </c>
      <c r="B4" s="1330"/>
      <c r="C4" s="1330"/>
      <c r="D4" s="1330"/>
      <c r="E4" s="1330"/>
      <c r="F4" s="1330"/>
      <c r="G4" s="1330"/>
      <c r="H4" s="1330"/>
      <c r="I4" s="1330"/>
      <c r="J4" s="1330"/>
      <c r="K4" s="1330"/>
      <c r="L4" s="1330"/>
      <c r="M4" s="1330"/>
      <c r="N4" s="1330"/>
      <c r="O4" s="1330"/>
      <c r="P4" s="1330"/>
      <c r="Q4" s="1330"/>
      <c r="R4" s="1330"/>
      <c r="S4" s="1330"/>
    </row>
    <row r="5" spans="1:38" ht="13.8" thickBot="1">
      <c r="A5" s="1036"/>
      <c r="B5" s="1331" t="s">
        <v>732</v>
      </c>
      <c r="C5" s="1332"/>
      <c r="D5" s="1333"/>
      <c r="E5" s="1034" t="s">
        <v>255</v>
      </c>
      <c r="F5" s="1033" t="s">
        <v>733</v>
      </c>
      <c r="G5" s="1032" t="s">
        <v>734</v>
      </c>
      <c r="H5" s="1035" t="s">
        <v>254</v>
      </c>
      <c r="I5" s="1033" t="s">
        <v>733</v>
      </c>
      <c r="J5" s="1032" t="s">
        <v>734</v>
      </c>
      <c r="K5" s="1034" t="s">
        <v>253</v>
      </c>
      <c r="L5" s="1033" t="s">
        <v>733</v>
      </c>
      <c r="M5" s="1032" t="s">
        <v>734</v>
      </c>
      <c r="N5" s="1035" t="s">
        <v>252</v>
      </c>
      <c r="O5" s="1033" t="s">
        <v>733</v>
      </c>
      <c r="P5" s="1032" t="s">
        <v>734</v>
      </c>
      <c r="Q5" s="1034" t="s">
        <v>251</v>
      </c>
      <c r="R5" s="1033" t="s">
        <v>733</v>
      </c>
      <c r="S5" s="1032" t="s">
        <v>734</v>
      </c>
      <c r="W5" s="949"/>
      <c r="X5" s="949"/>
      <c r="Y5" s="949"/>
      <c r="Z5" s="949"/>
      <c r="AA5" s="949"/>
      <c r="AB5" s="949"/>
      <c r="AC5" s="949"/>
      <c r="AD5" s="949"/>
      <c r="AE5" s="949"/>
      <c r="AF5" s="949"/>
      <c r="AG5" s="949"/>
      <c r="AH5" s="949"/>
      <c r="AI5" s="949"/>
      <c r="AL5" s="948"/>
    </row>
    <row r="6" spans="1:38">
      <c r="A6" s="1027">
        <v>1965</v>
      </c>
      <c r="B6" s="1334">
        <v>265683</v>
      </c>
      <c r="C6" s="1335"/>
      <c r="D6" s="1336"/>
      <c r="E6" s="1029">
        <v>13.942931990379513</v>
      </c>
      <c r="F6" s="958">
        <v>8.7156498533967177</v>
      </c>
      <c r="G6" s="1031">
        <v>5.2272821369827955</v>
      </c>
      <c r="H6" s="1030">
        <v>12.090724660591759</v>
      </c>
      <c r="I6" s="958">
        <v>8.4804071016963825</v>
      </c>
      <c r="J6" s="1028">
        <v>3.6103175588953755</v>
      </c>
      <c r="K6" s="1029">
        <v>12.202888404602477</v>
      </c>
      <c r="L6" s="1028">
        <v>9.5339182409111611</v>
      </c>
      <c r="M6" s="1031">
        <v>2.6689701636913163</v>
      </c>
      <c r="N6" s="1030">
        <v>11.871290221805687</v>
      </c>
      <c r="O6" s="958">
        <v>9.6694180658905537</v>
      </c>
      <c r="P6" s="1028">
        <v>2.2018721559151322</v>
      </c>
      <c r="Q6" s="1029">
        <v>9.7623860013625254</v>
      </c>
      <c r="R6" s="958">
        <v>8.03513962127799</v>
      </c>
      <c r="S6" s="1031">
        <v>1.7272463800845368</v>
      </c>
      <c r="W6" s="949"/>
      <c r="X6" s="949"/>
      <c r="Y6" s="949"/>
      <c r="Z6" s="949"/>
      <c r="AA6" s="949"/>
      <c r="AB6" s="949"/>
      <c r="AC6" s="949"/>
      <c r="AD6" s="949"/>
      <c r="AE6" s="949"/>
      <c r="AF6" s="949"/>
      <c r="AG6" s="949"/>
      <c r="AH6" s="949"/>
      <c r="AI6" s="949"/>
      <c r="AL6" s="948"/>
    </row>
    <row r="7" spans="1:38">
      <c r="A7" s="1027">
        <v>1970</v>
      </c>
      <c r="B7" s="1327">
        <v>663467</v>
      </c>
      <c r="C7" s="1328"/>
      <c r="D7" s="1329"/>
      <c r="E7" s="1057">
        <v>12.790990358224297</v>
      </c>
      <c r="F7" s="1067">
        <v>7.3164151344377339</v>
      </c>
      <c r="G7" s="1066">
        <v>5.4745752237865632</v>
      </c>
      <c r="H7" s="1025">
        <v>14.101831741443055</v>
      </c>
      <c r="I7" s="1023">
        <v>10.429004004720657</v>
      </c>
      <c r="J7" s="1022">
        <v>3.6728277367223989</v>
      </c>
      <c r="K7" s="1024">
        <v>13.674983081298693</v>
      </c>
      <c r="L7" s="1023">
        <v>11.774361045839507</v>
      </c>
      <c r="M7" s="1026">
        <v>1.9006220354591863</v>
      </c>
      <c r="N7" s="1025">
        <v>13.988638470338389</v>
      </c>
      <c r="O7" s="1023">
        <v>12.301892935142215</v>
      </c>
      <c r="P7" s="1022">
        <v>1.686745535196174</v>
      </c>
      <c r="Q7" s="1024">
        <v>11.858615424730996</v>
      </c>
      <c r="R7" s="1023">
        <v>10.314002052852667</v>
      </c>
      <c r="S7" s="1026">
        <v>1.5446133718783299</v>
      </c>
      <c r="W7" s="949"/>
      <c r="X7" s="949"/>
      <c r="Y7" s="949"/>
      <c r="Z7" s="949"/>
      <c r="AA7" s="949"/>
      <c r="AB7" s="949"/>
      <c r="AC7" s="949"/>
      <c r="AD7" s="949"/>
      <c r="AE7" s="949"/>
      <c r="AF7" s="949"/>
      <c r="AG7" s="949"/>
      <c r="AH7" s="949"/>
      <c r="AI7" s="949"/>
      <c r="AL7" s="948"/>
    </row>
    <row r="8" spans="1:38">
      <c r="A8" s="1004">
        <v>1975</v>
      </c>
      <c r="B8" s="1327">
        <v>2466326</v>
      </c>
      <c r="C8" s="1328"/>
      <c r="D8" s="1329"/>
      <c r="E8" s="1051">
        <v>11.033253511498481</v>
      </c>
      <c r="F8" s="1050">
        <v>5.3035162423783397</v>
      </c>
      <c r="G8" s="1049">
        <v>5.7297372691201396</v>
      </c>
      <c r="H8" s="1013">
        <v>18.515557148568359</v>
      </c>
      <c r="I8" s="1012">
        <v>12.958262614106976</v>
      </c>
      <c r="J8" s="1011">
        <v>5.5572945344613816</v>
      </c>
      <c r="K8" s="1009">
        <v>12.872264250549199</v>
      </c>
      <c r="L8" s="954">
        <v>10.791963430625149</v>
      </c>
      <c r="M8" s="1010">
        <v>2.0803008199240489</v>
      </c>
      <c r="N8" s="955">
        <v>13.086023502164759</v>
      </c>
      <c r="O8" s="953">
        <v>11.380896118355807</v>
      </c>
      <c r="P8" s="954">
        <v>1.7051273838089531</v>
      </c>
      <c r="Q8" s="1009">
        <v>12.65696424560257</v>
      </c>
      <c r="R8" s="953">
        <v>10.899370156256715</v>
      </c>
      <c r="S8" s="1010">
        <v>1.757594089345853</v>
      </c>
      <c r="W8" s="949"/>
      <c r="X8" s="949"/>
      <c r="Y8" s="949"/>
      <c r="Z8" s="949"/>
      <c r="AA8" s="949"/>
      <c r="AB8" s="949"/>
      <c r="AC8" s="949"/>
      <c r="AD8" s="949"/>
      <c r="AE8" s="949"/>
      <c r="AF8" s="949"/>
      <c r="AG8" s="949"/>
      <c r="AH8" s="949"/>
      <c r="AI8" s="949"/>
      <c r="AL8" s="948"/>
    </row>
    <row r="9" spans="1:38">
      <c r="A9" s="1004">
        <v>1980</v>
      </c>
      <c r="B9" s="1327">
        <v>3909333</v>
      </c>
      <c r="C9" s="1328"/>
      <c r="D9" s="1329"/>
      <c r="E9" s="1051">
        <v>10.177567375304175</v>
      </c>
      <c r="F9" s="1050">
        <v>3.9897343101751628</v>
      </c>
      <c r="G9" s="1049">
        <v>6.1878330651290128</v>
      </c>
      <c r="H9" s="955">
        <v>15.461205274659385</v>
      </c>
      <c r="I9" s="953">
        <v>9.5481505412815935</v>
      </c>
      <c r="J9" s="954">
        <v>5.9130547333777912</v>
      </c>
      <c r="K9" s="1057">
        <v>14.867421117617761</v>
      </c>
      <c r="L9" s="1011">
        <v>12.002482264877409</v>
      </c>
      <c r="M9" s="1056">
        <v>2.8649388527403521</v>
      </c>
      <c r="N9" s="955">
        <v>11.509098866737624</v>
      </c>
      <c r="O9" s="953">
        <v>9.6890185614783899</v>
      </c>
      <c r="P9" s="954">
        <v>1.8200803052592347</v>
      </c>
      <c r="Q9" s="1009">
        <v>11.107623730186198</v>
      </c>
      <c r="R9" s="953">
        <v>9.4476730429462012</v>
      </c>
      <c r="S9" s="1010">
        <v>1.6599506872399972</v>
      </c>
      <c r="W9" s="949"/>
      <c r="X9" s="949"/>
      <c r="Y9" s="949"/>
      <c r="Z9" s="949"/>
      <c r="AA9" s="949"/>
      <c r="AB9" s="949"/>
      <c r="AC9" s="949"/>
      <c r="AD9" s="949"/>
      <c r="AE9" s="949"/>
      <c r="AF9" s="949"/>
      <c r="AG9" s="949"/>
      <c r="AH9" s="949"/>
      <c r="AI9" s="949"/>
      <c r="AL9" s="948"/>
    </row>
    <row r="10" spans="1:38">
      <c r="A10" s="1021">
        <v>1985</v>
      </c>
      <c r="B10" s="1327">
        <v>4948366</v>
      </c>
      <c r="C10" s="1328"/>
      <c r="D10" s="1329"/>
      <c r="E10" s="1065">
        <v>11.713806133176082</v>
      </c>
      <c r="F10" s="1064">
        <v>4.1001211308945216</v>
      </c>
      <c r="G10" s="1063">
        <v>7.613685002281561</v>
      </c>
      <c r="H10" s="1062">
        <v>15.720785406738305</v>
      </c>
      <c r="I10" s="956">
        <v>8.40453192023387</v>
      </c>
      <c r="J10" s="1061">
        <v>7.3162534865044337</v>
      </c>
      <c r="K10" s="1019">
        <v>10.759107147692793</v>
      </c>
      <c r="L10" s="957">
        <v>8.1403234926438337</v>
      </c>
      <c r="M10" s="1020">
        <v>2.6187836550489596</v>
      </c>
      <c r="N10" s="1060">
        <v>12.441925273918702</v>
      </c>
      <c r="O10" s="1059">
        <v>10.085612099024203</v>
      </c>
      <c r="P10" s="1058">
        <v>2.3563131748945003</v>
      </c>
      <c r="Q10" s="1019">
        <v>9.9603182141337161</v>
      </c>
      <c r="R10" s="956">
        <v>8.1776085277443098</v>
      </c>
      <c r="S10" s="1020">
        <v>1.7827096863894061</v>
      </c>
      <c r="W10" s="949"/>
      <c r="X10" s="949"/>
      <c r="Y10" s="949"/>
      <c r="Z10" s="949"/>
      <c r="AA10" s="949"/>
      <c r="AB10" s="949"/>
      <c r="AC10" s="949"/>
      <c r="AD10" s="949"/>
      <c r="AE10" s="949"/>
      <c r="AF10" s="949"/>
      <c r="AG10" s="949"/>
      <c r="AH10" s="949"/>
      <c r="AI10" s="949"/>
      <c r="AL10" s="948"/>
    </row>
    <row r="11" spans="1:38">
      <c r="A11" s="1004">
        <v>1990</v>
      </c>
      <c r="B11" s="1327">
        <v>10997431</v>
      </c>
      <c r="C11" s="1328"/>
      <c r="D11" s="1329"/>
      <c r="E11" s="1051">
        <v>12.349038607289284</v>
      </c>
      <c r="F11" s="1050">
        <v>4.4362633418659323</v>
      </c>
      <c r="G11" s="1049">
        <v>7.9127752654233525</v>
      </c>
      <c r="H11" s="955">
        <v>15.496710095294073</v>
      </c>
      <c r="I11" s="953">
        <v>7.6142055358201386</v>
      </c>
      <c r="J11" s="1048">
        <v>7.8825045594739356</v>
      </c>
      <c r="K11" s="1009">
        <v>10.230180121157387</v>
      </c>
      <c r="L11" s="954">
        <v>7.0185937061119095</v>
      </c>
      <c r="M11" s="1010">
        <v>3.2115864150454776</v>
      </c>
      <c r="N11" s="955">
        <v>9.1680138752404989</v>
      </c>
      <c r="O11" s="953">
        <v>6.9350105492819187</v>
      </c>
      <c r="P11" s="954">
        <v>2.2330033259585806</v>
      </c>
      <c r="Q11" s="1057">
        <v>12.048195619504227</v>
      </c>
      <c r="R11" s="1012">
        <v>9.2832225998962858</v>
      </c>
      <c r="S11" s="1056">
        <v>2.7649730196079432</v>
      </c>
      <c r="W11" s="949"/>
      <c r="X11" s="949"/>
      <c r="Y11" s="949"/>
      <c r="Z11" s="949"/>
      <c r="AA11" s="949"/>
      <c r="AB11" s="949"/>
      <c r="AC11" s="949"/>
      <c r="AD11" s="949"/>
      <c r="AE11" s="949"/>
      <c r="AF11" s="949"/>
      <c r="AG11" s="949"/>
      <c r="AH11" s="949"/>
      <c r="AI11" s="949"/>
      <c r="AL11" s="948"/>
    </row>
    <row r="12" spans="1:38">
      <c r="A12" s="1004">
        <v>1995</v>
      </c>
      <c r="B12" s="1327">
        <v>15298125</v>
      </c>
      <c r="C12" s="1328"/>
      <c r="D12" s="1329"/>
      <c r="E12" s="1051">
        <v>12.632299709931774</v>
      </c>
      <c r="F12" s="1050">
        <v>4.0468815622829597</v>
      </c>
      <c r="G12" s="1049">
        <v>8.5854181476488129</v>
      </c>
      <c r="H12" s="955">
        <v>15.099039915022265</v>
      </c>
      <c r="I12" s="953">
        <v>6.2836654818809494</v>
      </c>
      <c r="J12" s="1048">
        <v>8.8153744331413169</v>
      </c>
      <c r="K12" s="1009">
        <v>10.816770029006824</v>
      </c>
      <c r="L12" s="954">
        <v>6.3982481513257348</v>
      </c>
      <c r="M12" s="1010">
        <v>4.418521877681088</v>
      </c>
      <c r="N12" s="955">
        <v>8.0728586019528539</v>
      </c>
      <c r="O12" s="953">
        <v>5.5405678800506601</v>
      </c>
      <c r="P12" s="954">
        <v>2.5322907219021937</v>
      </c>
      <c r="Q12" s="1009">
        <v>8.1513518813580088</v>
      </c>
      <c r="R12" s="953">
        <v>5.8049662948890797</v>
      </c>
      <c r="S12" s="1010">
        <v>2.34638558646893</v>
      </c>
      <c r="W12" s="949"/>
      <c r="X12" s="949"/>
      <c r="Y12" s="949"/>
      <c r="Z12" s="949"/>
      <c r="AA12" s="949"/>
      <c r="AB12" s="949"/>
      <c r="AC12" s="949"/>
      <c r="AD12" s="949"/>
      <c r="AE12" s="949"/>
      <c r="AF12" s="949"/>
      <c r="AG12" s="949"/>
      <c r="AH12" s="949"/>
      <c r="AI12" s="949"/>
      <c r="AL12" s="948"/>
    </row>
    <row r="13" spans="1:38">
      <c r="A13" s="1004">
        <v>2000</v>
      </c>
      <c r="B13" s="1327">
        <v>17818590</v>
      </c>
      <c r="C13" s="1328"/>
      <c r="D13" s="1329"/>
      <c r="E13" s="1055">
        <v>9.3349552431461689</v>
      </c>
      <c r="F13" s="1054">
        <v>3.0082161798131155</v>
      </c>
      <c r="G13" s="1053">
        <v>6.3267390633330525</v>
      </c>
      <c r="H13" s="952">
        <v>14.122630973426494</v>
      </c>
      <c r="I13" s="950">
        <v>5.5910823021017482</v>
      </c>
      <c r="J13" s="1052">
        <v>8.5315486713247459</v>
      </c>
      <c r="K13" s="1014">
        <v>11.121357016583888</v>
      </c>
      <c r="L13" s="951">
        <v>5.9358419620057807</v>
      </c>
      <c r="M13" s="1015">
        <v>5.185515054578107</v>
      </c>
      <c r="N13" s="952">
        <v>9.0192777169795431</v>
      </c>
      <c r="O13" s="950">
        <v>5.8040968656171952</v>
      </c>
      <c r="P13" s="951">
        <v>3.2151808513623483</v>
      </c>
      <c r="Q13" s="1014">
        <v>7.6791312400033673</v>
      </c>
      <c r="R13" s="950">
        <v>5.3023262339703114</v>
      </c>
      <c r="S13" s="1015">
        <v>2.3768050060330554</v>
      </c>
      <c r="W13" s="949"/>
      <c r="X13" s="949"/>
      <c r="Y13" s="949"/>
      <c r="Z13" s="949"/>
      <c r="AA13" s="949"/>
      <c r="AB13" s="949"/>
      <c r="AC13" s="949"/>
      <c r="AD13" s="949"/>
      <c r="AE13" s="949"/>
      <c r="AF13" s="949"/>
      <c r="AG13" s="949"/>
      <c r="AH13" s="949"/>
      <c r="AI13" s="949"/>
      <c r="AL13" s="948"/>
    </row>
    <row r="14" spans="1:38">
      <c r="A14" s="1004">
        <v>2005</v>
      </c>
      <c r="B14" s="1327">
        <v>17403565</v>
      </c>
      <c r="C14" s="1328"/>
      <c r="D14" s="1329"/>
      <c r="E14" s="1051">
        <v>7.3688752850349912</v>
      </c>
      <c r="F14" s="1050">
        <v>2.5074345399922371</v>
      </c>
      <c r="G14" s="1049">
        <v>4.8614407450427546</v>
      </c>
      <c r="H14" s="955">
        <v>10.376753268655014</v>
      </c>
      <c r="I14" s="953">
        <v>4.2811056240488661</v>
      </c>
      <c r="J14" s="1048">
        <v>6.0956476446061485</v>
      </c>
      <c r="K14" s="1009">
        <v>11.698419260651482</v>
      </c>
      <c r="L14" s="954">
        <v>6.1224984651133258</v>
      </c>
      <c r="M14" s="1010">
        <v>5.5759207955381553</v>
      </c>
      <c r="N14" s="955">
        <v>10.192813943579951</v>
      </c>
      <c r="O14" s="953">
        <v>6.4240573698549692</v>
      </c>
      <c r="P14" s="954">
        <v>3.7687565737249811</v>
      </c>
      <c r="Q14" s="1009">
        <v>9.4550857827117607</v>
      </c>
      <c r="R14" s="953">
        <v>6.5685622457237933</v>
      </c>
      <c r="S14" s="1010">
        <v>2.8865235369879678</v>
      </c>
      <c r="W14" s="949"/>
      <c r="X14" s="949"/>
      <c r="Y14" s="949"/>
      <c r="Z14" s="949"/>
      <c r="AA14" s="949"/>
      <c r="AB14" s="949"/>
      <c r="AC14" s="949"/>
      <c r="AD14" s="949"/>
      <c r="AE14" s="949"/>
      <c r="AF14" s="949"/>
      <c r="AG14" s="949"/>
      <c r="AH14" s="949"/>
      <c r="AI14" s="949"/>
      <c r="AL14" s="948"/>
    </row>
    <row r="15" spans="1:38">
      <c r="A15" s="1004">
        <v>2010</v>
      </c>
      <c r="B15" s="1321">
        <v>16637224</v>
      </c>
      <c r="C15" s="1322"/>
      <c r="D15" s="1323"/>
      <c r="E15" s="1044">
        <f>F15+G14</f>
        <v>7.0575162441765045</v>
      </c>
      <c r="F15" s="1047">
        <v>2.1960754991337499</v>
      </c>
      <c r="G15" s="1046">
        <v>4.6262946270363372</v>
      </c>
      <c r="H15" s="961">
        <f>I15+J14</f>
        <v>9.7782451740978473</v>
      </c>
      <c r="I15" s="959">
        <v>3.6825975294916993</v>
      </c>
      <c r="J15" s="1045">
        <v>5.6963168855573505</v>
      </c>
      <c r="K15" s="1000">
        <f>L15+M14</f>
        <v>10.494337473705137</v>
      </c>
      <c r="L15" s="960">
        <v>4.9184166781669827</v>
      </c>
      <c r="M15" s="1008">
        <v>4.8586170385155603</v>
      </c>
      <c r="N15" s="961">
        <f>O15+P14</f>
        <v>9.8618343612212609</v>
      </c>
      <c r="O15" s="959">
        <v>6.0930777874962798</v>
      </c>
      <c r="P15" s="960">
        <v>4.1832098912655145</v>
      </c>
      <c r="Q15" s="1000">
        <f>R15+S14</f>
        <v>9.2359782296698718</v>
      </c>
      <c r="R15" s="959">
        <v>6.3494546926819044</v>
      </c>
      <c r="S15" s="1008">
        <v>3.3264203210824115</v>
      </c>
      <c r="W15" s="949"/>
      <c r="X15" s="949"/>
      <c r="Y15" s="949"/>
      <c r="Z15" s="949"/>
      <c r="AA15" s="949"/>
      <c r="AB15" s="949"/>
      <c r="AC15" s="949"/>
      <c r="AD15" s="949"/>
      <c r="AE15" s="949"/>
      <c r="AF15" s="949"/>
      <c r="AG15" s="949"/>
      <c r="AH15" s="949"/>
      <c r="AI15" s="949"/>
      <c r="AL15" s="948"/>
    </row>
    <row r="16" spans="1:38">
      <c r="A16" s="1004">
        <v>2015</v>
      </c>
      <c r="B16" s="1321">
        <v>16213789</v>
      </c>
      <c r="C16" s="1322"/>
      <c r="D16" s="1323"/>
      <c r="E16" s="1044">
        <f>F16+G15</f>
        <v>7.1233235448297041</v>
      </c>
      <c r="F16" s="1043">
        <v>2.4970289177933669</v>
      </c>
      <c r="G16" s="1042">
        <v>4.5687840146433381</v>
      </c>
      <c r="H16" s="961">
        <f>I16+J15</f>
        <v>9.3285153803077137</v>
      </c>
      <c r="I16" s="962">
        <v>3.6321984947503632</v>
      </c>
      <c r="J16" s="1041">
        <v>4.9389442529442062</v>
      </c>
      <c r="K16" s="1000">
        <f>L16+M15</f>
        <v>9.7968211806812189</v>
      </c>
      <c r="L16" s="963">
        <v>4.9382041421656586</v>
      </c>
      <c r="M16" s="1003">
        <v>4.3656976170098174</v>
      </c>
      <c r="N16" s="961">
        <f>O16+P15</f>
        <v>9.912092880923268</v>
      </c>
      <c r="O16" s="962">
        <v>5.7288829896577536</v>
      </c>
      <c r="P16" s="963">
        <v>3.6065659914533237</v>
      </c>
      <c r="Q16" s="1000">
        <f>R16+S15</f>
        <v>10.243939723857419</v>
      </c>
      <c r="R16" s="962">
        <v>6.9175194027750075</v>
      </c>
      <c r="S16" s="1003">
        <v>3.6491346963994657</v>
      </c>
      <c r="W16" s="949"/>
      <c r="X16" s="949"/>
      <c r="Y16" s="949"/>
      <c r="Z16" s="949"/>
      <c r="AA16" s="949"/>
      <c r="AB16" s="949"/>
      <c r="AC16" s="949"/>
      <c r="AD16" s="949"/>
      <c r="AE16" s="949"/>
      <c r="AF16" s="949"/>
      <c r="AG16" s="949"/>
      <c r="AH16" s="949"/>
      <c r="AI16" s="949"/>
      <c r="AL16" s="948"/>
    </row>
    <row r="17" spans="1:38" ht="13.8" thickBot="1">
      <c r="A17" s="999">
        <v>2018</v>
      </c>
      <c r="B17" s="1324">
        <v>18954031</v>
      </c>
      <c r="C17" s="1325"/>
      <c r="D17" s="1326"/>
      <c r="E17" s="1040">
        <f>F17+G16</f>
        <v>7.5334726341776204</v>
      </c>
      <c r="F17" s="1039">
        <v>2.9646886195342828</v>
      </c>
      <c r="G17" s="1038">
        <v>6.1805058776151629</v>
      </c>
      <c r="H17" s="996">
        <f>I17+J16</f>
        <v>8.4756378459851796</v>
      </c>
      <c r="I17" s="995">
        <v>3.5366935930409737</v>
      </c>
      <c r="J17" s="1037">
        <v>5.157135176153294</v>
      </c>
      <c r="K17" s="998">
        <f>L17+M16</f>
        <v>8.7068902635766605</v>
      </c>
      <c r="L17" s="994">
        <v>4.341192646566844</v>
      </c>
      <c r="M17" s="997">
        <v>4.0730122262646926</v>
      </c>
      <c r="N17" s="996">
        <f>O17+P16</f>
        <v>8.6885667542462102</v>
      </c>
      <c r="O17" s="995">
        <v>5.0820007627928856</v>
      </c>
      <c r="P17" s="994">
        <v>3.4086786077325715</v>
      </c>
      <c r="Q17" s="998">
        <f>R17+S16</f>
        <v>9.6867949703538549</v>
      </c>
      <c r="R17" s="995">
        <v>6.0376602739543896</v>
      </c>
      <c r="S17" s="997">
        <v>3.4685761567024977</v>
      </c>
      <c r="W17" s="949"/>
      <c r="X17" s="949"/>
      <c r="Y17" s="949"/>
      <c r="Z17" s="949"/>
      <c r="AA17" s="949"/>
      <c r="AB17" s="949"/>
      <c r="AC17" s="949"/>
      <c r="AD17" s="949"/>
      <c r="AE17" s="949"/>
      <c r="AF17" s="949"/>
      <c r="AG17" s="949"/>
      <c r="AH17" s="949"/>
      <c r="AI17" s="949"/>
      <c r="AL17" s="948"/>
    </row>
    <row r="18" spans="1:38" ht="13.8" thickBot="1">
      <c r="A18" s="1036"/>
      <c r="B18" s="1034" t="s">
        <v>250</v>
      </c>
      <c r="C18" s="1033" t="s">
        <v>733</v>
      </c>
      <c r="D18" s="1032" t="s">
        <v>734</v>
      </c>
      <c r="E18" s="1034" t="s">
        <v>249</v>
      </c>
      <c r="F18" s="1033" t="s">
        <v>733</v>
      </c>
      <c r="G18" s="1032" t="s">
        <v>734</v>
      </c>
      <c r="H18" s="1035" t="s">
        <v>248</v>
      </c>
      <c r="I18" s="1033" t="s">
        <v>733</v>
      </c>
      <c r="J18" s="1032" t="s">
        <v>734</v>
      </c>
      <c r="K18" s="1034" t="s">
        <v>247</v>
      </c>
      <c r="L18" s="1033" t="s">
        <v>733</v>
      </c>
      <c r="M18" s="1032" t="s">
        <v>734</v>
      </c>
      <c r="N18" s="1034" t="s">
        <v>246</v>
      </c>
      <c r="O18" s="1033" t="s">
        <v>733</v>
      </c>
      <c r="P18" s="1032" t="s">
        <v>734</v>
      </c>
      <c r="Q18" s="1034" t="s">
        <v>245</v>
      </c>
      <c r="R18" s="1033" t="s">
        <v>733</v>
      </c>
      <c r="S18" s="1032" t="s">
        <v>734</v>
      </c>
      <c r="AJ18" s="948"/>
      <c r="AK18" s="948"/>
      <c r="AL18" s="948"/>
    </row>
    <row r="19" spans="1:38">
      <c r="A19" s="1004">
        <v>1990</v>
      </c>
      <c r="B19" s="1009">
        <v>9.4379405517524955</v>
      </c>
      <c r="C19" s="953">
        <v>6.9764747785187291</v>
      </c>
      <c r="D19" s="1010">
        <v>2.4614657732337673</v>
      </c>
      <c r="E19" s="1009">
        <v>8.06625656482864</v>
      </c>
      <c r="F19" s="953">
        <v>5.6407446429988966</v>
      </c>
      <c r="G19" s="1010">
        <v>2.4255119218297438</v>
      </c>
      <c r="H19" s="955">
        <v>6.5986228965655709</v>
      </c>
      <c r="I19" s="953">
        <v>4.2688878884532215</v>
      </c>
      <c r="J19" s="954">
        <v>2.3297350081123493</v>
      </c>
      <c r="K19" s="1009">
        <v>4.9139840022638017</v>
      </c>
      <c r="L19" s="953">
        <v>3.0270705949416734</v>
      </c>
      <c r="M19" s="1010">
        <v>1.8869134073221283</v>
      </c>
      <c r="N19" s="1009">
        <v>2.8861194946347015</v>
      </c>
      <c r="O19" s="953">
        <v>1.7456349578369712</v>
      </c>
      <c r="P19" s="954">
        <v>1.1404845367977303</v>
      </c>
      <c r="Q19" s="1009">
        <v>1.9434084196572818</v>
      </c>
      <c r="R19" s="953">
        <v>1.2099280277366595</v>
      </c>
      <c r="S19" s="1010">
        <v>0.7334803919206222</v>
      </c>
      <c r="AJ19" s="948"/>
      <c r="AK19" s="948"/>
      <c r="AL19" s="948"/>
    </row>
    <row r="20" spans="1:38">
      <c r="A20" s="1004">
        <v>1995</v>
      </c>
      <c r="B20" s="1057">
        <v>10.712136291212158</v>
      </c>
      <c r="C20" s="1012">
        <v>7.4140589124484206</v>
      </c>
      <c r="D20" s="1056">
        <v>3.2980773787637374</v>
      </c>
      <c r="E20" s="1009">
        <v>8.4463161335130934</v>
      </c>
      <c r="F20" s="953">
        <v>5.3538260407729705</v>
      </c>
      <c r="G20" s="1010">
        <v>3.0924900927401233</v>
      </c>
      <c r="H20" s="955">
        <v>6.9342092576704664</v>
      </c>
      <c r="I20" s="953">
        <v>4.1945205703313313</v>
      </c>
      <c r="J20" s="954">
        <v>2.7396886873391346</v>
      </c>
      <c r="K20" s="1009">
        <v>5.5445226130653262</v>
      </c>
      <c r="L20" s="953">
        <v>3.2237349348367856</v>
      </c>
      <c r="M20" s="1010">
        <v>2.320787678228541</v>
      </c>
      <c r="N20" s="1009">
        <v>3.5038215467581812</v>
      </c>
      <c r="O20" s="953">
        <v>2.0263790497201453</v>
      </c>
      <c r="P20" s="954">
        <v>1.4774424970380358</v>
      </c>
      <c r="Q20" s="1009">
        <v>2.4110536421947133</v>
      </c>
      <c r="R20" s="953">
        <v>1.4249001103076357</v>
      </c>
      <c r="S20" s="1010">
        <v>0.98615353188707766</v>
      </c>
      <c r="AJ20" s="948"/>
      <c r="AK20" s="948"/>
      <c r="AL20" s="948"/>
    </row>
    <row r="21" spans="1:38">
      <c r="A21" s="1004">
        <v>2000</v>
      </c>
      <c r="B21" s="1014">
        <v>7.945556584448747</v>
      </c>
      <c r="C21" s="950">
        <v>5.275668546735135</v>
      </c>
      <c r="D21" s="1015">
        <v>2.6698880377136121</v>
      </c>
      <c r="E21" s="1018">
        <v>10.547341246457334</v>
      </c>
      <c r="F21" s="1017">
        <v>6.5478351151892698</v>
      </c>
      <c r="G21" s="1016">
        <v>3.9995061312680642</v>
      </c>
      <c r="H21" s="952">
        <v>7.7886746920335606</v>
      </c>
      <c r="I21" s="950">
        <v>4.4442685972444371</v>
      </c>
      <c r="J21" s="951">
        <v>3.3444060947891239</v>
      </c>
      <c r="K21" s="1014">
        <v>6.3076633835620282</v>
      </c>
      <c r="L21" s="950">
        <v>3.499649240957432</v>
      </c>
      <c r="M21" s="1015">
        <v>2.8080141426045961</v>
      </c>
      <c r="N21" s="1014">
        <v>4.3237197294946261</v>
      </c>
      <c r="O21" s="950">
        <v>2.3547156045682858</v>
      </c>
      <c r="P21" s="951">
        <v>1.9690041249263406</v>
      </c>
      <c r="Q21" s="1014">
        <v>3.381782978365182</v>
      </c>
      <c r="R21" s="953">
        <v>1.8895715093057306</v>
      </c>
      <c r="S21" s="1010">
        <v>1.4921943879959076</v>
      </c>
      <c r="AJ21" s="948"/>
      <c r="AK21" s="948"/>
      <c r="AL21" s="948"/>
    </row>
    <row r="22" spans="1:38">
      <c r="A22" s="1004">
        <v>2005</v>
      </c>
      <c r="B22" s="1009">
        <v>8.3409462371646264</v>
      </c>
      <c r="C22" s="953">
        <v>5.8288747161860233</v>
      </c>
      <c r="D22" s="1010">
        <v>2.512071520978604</v>
      </c>
      <c r="E22" s="1009">
        <v>8.6552956247757287</v>
      </c>
      <c r="F22" s="953">
        <v>5.5480816717724215</v>
      </c>
      <c r="G22" s="1010">
        <v>3.1072139530033072</v>
      </c>
      <c r="H22" s="1013">
        <v>10.286576342260911</v>
      </c>
      <c r="I22" s="1012">
        <v>6.3148096381402317</v>
      </c>
      <c r="J22" s="1011">
        <v>3.9717667041206788</v>
      </c>
      <c r="K22" s="1009">
        <v>7.13831907428162</v>
      </c>
      <c r="L22" s="953">
        <v>4.0364718378102422</v>
      </c>
      <c r="M22" s="1010">
        <v>3.1018472364713783</v>
      </c>
      <c r="N22" s="1009">
        <v>4.6089120246340336</v>
      </c>
      <c r="O22" s="953">
        <v>2.5320559322184852</v>
      </c>
      <c r="P22" s="954">
        <v>2.0768560924155484</v>
      </c>
      <c r="Q22" s="1009">
        <v>3.871459669326371</v>
      </c>
      <c r="R22" s="953">
        <v>2.1220249989010873</v>
      </c>
      <c r="S22" s="1010">
        <v>1.7494346704252837</v>
      </c>
      <c r="AJ22" s="948"/>
      <c r="AK22" s="948"/>
      <c r="AL22" s="948"/>
    </row>
    <row r="23" spans="1:38">
      <c r="A23" s="1004">
        <v>2010</v>
      </c>
      <c r="B23" s="1000">
        <f>C23+D22</f>
        <v>8.8350374196165014</v>
      </c>
      <c r="C23" s="959">
        <v>6.3229658986378983</v>
      </c>
      <c r="D23" s="1008">
        <v>3.045381849760513</v>
      </c>
      <c r="E23" s="1000">
        <f>F23+G22</f>
        <v>8.5835061517499263</v>
      </c>
      <c r="F23" s="959">
        <v>5.4762921987466182</v>
      </c>
      <c r="G23" s="1008">
        <v>3.1246679133490058</v>
      </c>
      <c r="H23" s="961">
        <f>I23+J22</f>
        <v>8.8758540686954426</v>
      </c>
      <c r="I23" s="959">
        <v>4.9040873645747638</v>
      </c>
      <c r="J23" s="960">
        <v>3.4404838210990007</v>
      </c>
      <c r="K23" s="1007">
        <f>L23+M22</f>
        <v>8.5193135157016151</v>
      </c>
      <c r="L23" s="1006">
        <v>5.4174662792302373</v>
      </c>
      <c r="M23" s="1005">
        <v>4.1157467135142261</v>
      </c>
      <c r="N23" s="1000">
        <f>O23+P22</f>
        <v>5.0800313817546829</v>
      </c>
      <c r="O23" s="959">
        <v>3.003175289339135</v>
      </c>
      <c r="P23" s="960">
        <v>2.5318586802702181</v>
      </c>
      <c r="Q23" s="1000">
        <f>R23+S22</f>
        <v>4.3899112306975985</v>
      </c>
      <c r="R23" s="959">
        <v>2.6404765602723148</v>
      </c>
      <c r="S23" s="1008">
        <v>2.2576242286573769</v>
      </c>
      <c r="AJ23" s="948"/>
      <c r="AK23" s="948"/>
      <c r="AL23" s="948"/>
    </row>
    <row r="24" spans="1:38">
      <c r="A24" s="1004">
        <v>2015</v>
      </c>
      <c r="B24" s="1000">
        <f>C24+D23</f>
        <v>10.019858944534596</v>
      </c>
      <c r="C24" s="962">
        <v>6.9744770947740831</v>
      </c>
      <c r="D24" s="1003">
        <v>3.2740033807026845</v>
      </c>
      <c r="E24" s="1000">
        <f>F24+G23</f>
        <v>9.6786572368809694</v>
      </c>
      <c r="F24" s="962">
        <v>6.5539893235319635</v>
      </c>
      <c r="G24" s="1003">
        <v>3.2041739287466982</v>
      </c>
      <c r="H24" s="961">
        <f>I24+J23</f>
        <v>8.6223262639727789</v>
      </c>
      <c r="I24" s="962">
        <v>5.1818424428737782</v>
      </c>
      <c r="J24" s="963">
        <v>2.8476872370795006</v>
      </c>
      <c r="K24" s="1000">
        <f>L24+M23</f>
        <v>8.2749595908990248</v>
      </c>
      <c r="L24" s="962">
        <v>4.1592128773847987</v>
      </c>
      <c r="M24" s="1003">
        <v>2.7840192073549246</v>
      </c>
      <c r="N24" s="1007">
        <f>O24+P23</f>
        <v>6.2520008382815249</v>
      </c>
      <c r="O24" s="1002">
        <v>3.7201421580113072</v>
      </c>
      <c r="P24" s="1001">
        <v>2.6589898264989138</v>
      </c>
      <c r="Q24" s="1000">
        <f>R24+S23</f>
        <v>5.0193784367576546</v>
      </c>
      <c r="R24" s="962">
        <v>2.7617542081002777</v>
      </c>
      <c r="S24" s="1003">
        <v>2.1756543149784418</v>
      </c>
      <c r="AA24" s="949"/>
      <c r="AJ24" s="948"/>
      <c r="AK24" s="948"/>
      <c r="AL24" s="948"/>
    </row>
    <row r="25" spans="1:38" ht="13.8" thickBot="1">
      <c r="A25" s="999">
        <v>2018</v>
      </c>
      <c r="B25" s="998">
        <f>C25+D24</f>
        <v>9.9738605245471792</v>
      </c>
      <c r="C25" s="995">
        <v>6.6998571438444943</v>
      </c>
      <c r="D25" s="997">
        <v>3.7381758001767542</v>
      </c>
      <c r="E25" s="998">
        <f>F25+G24</f>
        <v>9.441506768394369</v>
      </c>
      <c r="F25" s="995">
        <v>6.2373328396476717</v>
      </c>
      <c r="G25" s="997">
        <v>3.5406874664286452</v>
      </c>
      <c r="H25" s="996">
        <f>I25+J24</f>
        <v>7.9949880935569437</v>
      </c>
      <c r="I25" s="995">
        <v>5.1473008564774432</v>
      </c>
      <c r="J25" s="994">
        <v>3.0825527298124604</v>
      </c>
      <c r="K25" s="998">
        <f>L25+M24</f>
        <v>6.5774075372568852</v>
      </c>
      <c r="L25" s="995">
        <v>3.7933883299019611</v>
      </c>
      <c r="M25" s="997">
        <v>2.6433480033877754</v>
      </c>
      <c r="N25" s="998">
        <f>O25+P24</f>
        <v>5.7736359933222143</v>
      </c>
      <c r="O25" s="995">
        <v>3.1146461668233001</v>
      </c>
      <c r="P25" s="994">
        <v>2.4383625836636016</v>
      </c>
      <c r="Q25" s="993">
        <f>R25+S24</f>
        <v>5.33483982016201</v>
      </c>
      <c r="R25" s="992">
        <v>3.1591855051835678</v>
      </c>
      <c r="S25" s="1124">
        <v>2.5281957173120588</v>
      </c>
      <c r="AA25" s="949"/>
      <c r="AJ25" s="948"/>
      <c r="AK25" s="948"/>
      <c r="AL25" s="948"/>
    </row>
    <row r="26" spans="1:38">
      <c r="A26" s="949" t="s">
        <v>731</v>
      </c>
      <c r="B26" s="964"/>
      <c r="C26" s="964"/>
      <c r="D26" s="964"/>
      <c r="E26" s="964"/>
      <c r="F26" s="964"/>
      <c r="G26" s="964"/>
      <c r="H26" s="964"/>
      <c r="I26" s="964"/>
      <c r="X26" s="949"/>
    </row>
    <row r="27" spans="1:38">
      <c r="B27" s="964"/>
      <c r="C27" s="964"/>
      <c r="D27" s="964"/>
      <c r="E27" s="964"/>
      <c r="F27" s="964"/>
      <c r="G27" s="964"/>
      <c r="H27" s="964"/>
      <c r="I27" s="964"/>
      <c r="X27" s="949"/>
    </row>
    <row r="28" spans="1:38">
      <c r="X28" s="949"/>
    </row>
    <row r="29" spans="1:38">
      <c r="X29" s="949"/>
    </row>
    <row r="30" spans="1:38">
      <c r="X30" s="949"/>
    </row>
    <row r="31" spans="1:38">
      <c r="X31" s="949"/>
    </row>
    <row r="32" spans="1:38">
      <c r="S32" s="949"/>
      <c r="X32" s="949"/>
    </row>
    <row r="33" spans="24:24">
      <c r="X33" s="949"/>
    </row>
    <row r="34" spans="24:24">
      <c r="X34" s="949"/>
    </row>
  </sheetData>
  <mergeCells count="14">
    <mergeCell ref="B9:D9"/>
    <mergeCell ref="A4:S4"/>
    <mergeCell ref="B5:D5"/>
    <mergeCell ref="B6:D6"/>
    <mergeCell ref="B7:D7"/>
    <mergeCell ref="B8:D8"/>
    <mergeCell ref="B16:D16"/>
    <mergeCell ref="B17:D17"/>
    <mergeCell ref="B10:D10"/>
    <mergeCell ref="B11:D11"/>
    <mergeCell ref="B12:D12"/>
    <mergeCell ref="B13:D13"/>
    <mergeCell ref="B14:D14"/>
    <mergeCell ref="B15:D15"/>
  </mergeCells>
  <phoneticPr fontId="2"/>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8"/>
  <sheetViews>
    <sheetView zoomScale="86" zoomScaleNormal="86" workbookViewId="0">
      <selection activeCell="B1" sqref="B1:L11"/>
    </sheetView>
  </sheetViews>
  <sheetFormatPr defaultRowHeight="13.2"/>
  <cols>
    <col min="1" max="1" width="8.88671875" style="279"/>
    <col min="2" max="2" width="29.109375" style="279" customWidth="1"/>
    <col min="3" max="12" width="6.5546875" style="279" customWidth="1"/>
    <col min="13" max="16384" width="8.88671875" style="279"/>
  </cols>
  <sheetData>
    <row r="1" spans="2:22">
      <c r="B1" s="1668" t="s">
        <v>742</v>
      </c>
      <c r="C1" s="1668"/>
      <c r="D1" s="1668"/>
      <c r="E1" s="1668"/>
      <c r="F1" s="1668"/>
      <c r="G1" s="1668"/>
      <c r="H1" s="1668"/>
      <c r="I1" s="1668"/>
      <c r="J1" s="1668"/>
      <c r="K1" s="1668"/>
      <c r="L1" s="1668"/>
    </row>
    <row r="2" spans="2:22" ht="14.4" customHeight="1" thickBot="1">
      <c r="B2" s="1669"/>
      <c r="C2" s="1669"/>
      <c r="D2" s="1669"/>
      <c r="E2" s="1669"/>
      <c r="F2" s="1669"/>
      <c r="G2" s="1669"/>
      <c r="H2" s="1669"/>
      <c r="I2" s="1669"/>
      <c r="J2" s="1669"/>
      <c r="K2" s="1669"/>
      <c r="L2" s="1669"/>
    </row>
    <row r="3" spans="2:22" s="1219" customFormat="1" ht="13.8" thickBot="1">
      <c r="B3" s="1237" t="s">
        <v>708</v>
      </c>
      <c r="C3" s="1238">
        <v>1995</v>
      </c>
      <c r="D3" s="1239">
        <v>2000</v>
      </c>
      <c r="E3" s="1239">
        <v>2001</v>
      </c>
      <c r="F3" s="1239">
        <v>2002</v>
      </c>
      <c r="G3" s="1239">
        <v>2003</v>
      </c>
      <c r="H3" s="1239">
        <v>2004</v>
      </c>
      <c r="I3" s="1239">
        <v>2005</v>
      </c>
      <c r="J3" s="1239">
        <v>2006</v>
      </c>
      <c r="K3" s="1239">
        <v>2007</v>
      </c>
      <c r="L3" s="1240">
        <v>2008</v>
      </c>
    </row>
    <row r="4" spans="2:22" s="1219" customFormat="1" ht="13.8" thickBot="1">
      <c r="B4" s="1241" t="s">
        <v>743</v>
      </c>
      <c r="C4" s="1220">
        <v>3345</v>
      </c>
      <c r="D4" s="1221">
        <v>4757</v>
      </c>
      <c r="E4" s="1221">
        <v>4772</v>
      </c>
      <c r="F4" s="1222">
        <v>5239</v>
      </c>
      <c r="G4" s="1222">
        <v>5212</v>
      </c>
      <c r="H4" s="1221">
        <v>6138</v>
      </c>
      <c r="I4" s="1222">
        <v>6728</v>
      </c>
      <c r="J4" s="1222">
        <v>7334</v>
      </c>
      <c r="K4" s="1221">
        <v>8347</v>
      </c>
      <c r="L4" s="1223">
        <v>8351</v>
      </c>
    </row>
    <row r="5" spans="2:22" s="1219" customFormat="1" ht="13.8" thickBot="1">
      <c r="B5" s="1242" t="s">
        <v>744</v>
      </c>
      <c r="C5" s="1224">
        <v>3224</v>
      </c>
      <c r="D5" s="1225">
        <v>3373</v>
      </c>
      <c r="E5" s="1226">
        <v>3306</v>
      </c>
      <c r="F5" s="1227">
        <v>3497</v>
      </c>
      <c r="G5" s="1228">
        <v>8848</v>
      </c>
      <c r="H5" s="1229">
        <v>11265</v>
      </c>
      <c r="I5" s="1227">
        <v>12430</v>
      </c>
      <c r="J5" s="1228">
        <v>8470</v>
      </c>
      <c r="K5" s="1224">
        <v>9345</v>
      </c>
      <c r="L5" s="1230">
        <v>10820</v>
      </c>
    </row>
    <row r="6" spans="2:22" s="1219" customFormat="1" ht="13.8" thickBot="1">
      <c r="B6" s="1243" t="s">
        <v>745</v>
      </c>
      <c r="C6" s="1244">
        <v>29</v>
      </c>
      <c r="D6" s="1245">
        <v>33</v>
      </c>
      <c r="E6" s="1245">
        <v>32</v>
      </c>
      <c r="F6" s="1246">
        <v>34</v>
      </c>
      <c r="G6" s="1246">
        <v>14</v>
      </c>
      <c r="H6" s="1245">
        <v>13</v>
      </c>
      <c r="I6" s="1246">
        <v>13</v>
      </c>
      <c r="J6" s="1246">
        <v>21</v>
      </c>
      <c r="K6" s="1245">
        <v>26</v>
      </c>
      <c r="L6" s="1247">
        <v>27</v>
      </c>
    </row>
    <row r="7" spans="2:22" s="1219" customFormat="1" ht="13.8" thickBot="1">
      <c r="B7" s="1237" t="s">
        <v>708</v>
      </c>
      <c r="C7" s="1248">
        <v>2009</v>
      </c>
      <c r="D7" s="1249">
        <v>2010</v>
      </c>
      <c r="E7" s="1249">
        <v>2011</v>
      </c>
      <c r="F7" s="1249">
        <v>2012</v>
      </c>
      <c r="G7" s="1249">
        <v>2013</v>
      </c>
      <c r="H7" s="1249">
        <v>2014</v>
      </c>
      <c r="I7" s="1239">
        <v>2015</v>
      </c>
      <c r="J7" s="1239">
        <v>2016</v>
      </c>
      <c r="K7" s="1239">
        <v>2017</v>
      </c>
      <c r="L7" s="1240">
        <v>2018</v>
      </c>
      <c r="M7" s="1231"/>
      <c r="N7" s="1232"/>
      <c r="O7" s="1232"/>
      <c r="P7" s="1232"/>
      <c r="Q7" s="1232"/>
      <c r="R7" s="1232"/>
      <c r="S7" s="1232"/>
      <c r="T7" s="1232"/>
      <c r="U7" s="1232"/>
      <c r="V7" s="466"/>
    </row>
    <row r="8" spans="2:22" s="1219" customFormat="1">
      <c r="B8" s="1241" t="s">
        <v>743</v>
      </c>
      <c r="C8" s="1220">
        <v>6790</v>
      </c>
      <c r="D8" s="1221">
        <v>8611</v>
      </c>
      <c r="E8" s="1221">
        <v>6219</v>
      </c>
      <c r="F8" s="1221">
        <v>8358</v>
      </c>
      <c r="G8" s="1221">
        <v>10364</v>
      </c>
      <c r="H8" s="1221">
        <v>13413</v>
      </c>
      <c r="I8" s="1221">
        <v>19737</v>
      </c>
      <c r="J8" s="1221">
        <v>24040</v>
      </c>
      <c r="K8" s="1221">
        <v>28691</v>
      </c>
      <c r="L8" s="1223">
        <v>31192</v>
      </c>
      <c r="M8" s="1233"/>
      <c r="N8" s="466"/>
      <c r="O8" s="466"/>
      <c r="P8" s="466"/>
      <c r="Q8" s="466"/>
      <c r="R8" s="466"/>
      <c r="S8" s="466"/>
      <c r="T8" s="466"/>
      <c r="U8" s="466"/>
      <c r="V8" s="466"/>
    </row>
    <row r="9" spans="2:22" s="1219" customFormat="1">
      <c r="B9" s="1242" t="s">
        <v>744</v>
      </c>
      <c r="C9" s="1224">
        <v>10329</v>
      </c>
      <c r="D9" s="1234">
        <v>13224</v>
      </c>
      <c r="E9" s="1234">
        <v>11000</v>
      </c>
      <c r="F9" s="1225">
        <v>14581</v>
      </c>
      <c r="G9" s="1225">
        <v>15093</v>
      </c>
      <c r="H9" s="1225">
        <v>18812</v>
      </c>
      <c r="I9" s="1225">
        <v>24968</v>
      </c>
      <c r="J9" s="1225">
        <v>30752</v>
      </c>
      <c r="K9" s="1225">
        <v>34065</v>
      </c>
      <c r="L9" s="1230">
        <v>42093</v>
      </c>
      <c r="M9" s="1233"/>
      <c r="N9" s="466"/>
      <c r="O9" s="466"/>
      <c r="P9" s="466"/>
      <c r="Q9" s="466"/>
      <c r="R9" s="466"/>
      <c r="S9" s="466"/>
      <c r="T9" s="466"/>
      <c r="U9" s="466"/>
      <c r="V9" s="466"/>
    </row>
    <row r="10" spans="2:22" s="1219" customFormat="1" ht="13.8" thickBot="1">
      <c r="B10" s="1243" t="s">
        <v>745</v>
      </c>
      <c r="C10" s="1244">
        <v>23</v>
      </c>
      <c r="D10" s="1245">
        <v>19</v>
      </c>
      <c r="E10" s="1245">
        <v>27</v>
      </c>
      <c r="F10" s="1245">
        <v>19</v>
      </c>
      <c r="G10" s="1245">
        <v>20</v>
      </c>
      <c r="H10" s="1245">
        <v>17</v>
      </c>
      <c r="I10" s="1245">
        <v>13</v>
      </c>
      <c r="J10" s="1245">
        <v>11</v>
      </c>
      <c r="K10" s="1245">
        <v>11</v>
      </c>
      <c r="L10" s="1247">
        <v>9</v>
      </c>
      <c r="M10" s="1233"/>
      <c r="N10" s="466"/>
      <c r="O10" s="466"/>
      <c r="P10" s="466"/>
      <c r="Q10" s="466"/>
      <c r="R10" s="466"/>
      <c r="T10" s="466"/>
      <c r="U10" s="466"/>
      <c r="V10" s="466"/>
    </row>
    <row r="11" spans="2:22" s="1219" customFormat="1" ht="13.8">
      <c r="B11" s="1530" t="s">
        <v>746</v>
      </c>
      <c r="C11" s="1531"/>
      <c r="D11" s="1531"/>
      <c r="E11" s="1531"/>
      <c r="F11" s="1531"/>
      <c r="G11" s="1531"/>
      <c r="H11" s="1531"/>
      <c r="I11" s="1531"/>
      <c r="J11" s="1531"/>
      <c r="K11" s="1531"/>
      <c r="L11" s="1532"/>
      <c r="M11" s="466"/>
      <c r="N11" s="466"/>
      <c r="O11" s="466"/>
      <c r="P11" s="466"/>
      <c r="Q11" s="466"/>
      <c r="R11" s="466"/>
      <c r="T11" s="466"/>
      <c r="U11" s="466"/>
      <c r="V11" s="466"/>
    </row>
    <row r="12" spans="2:22" s="1219" customFormat="1">
      <c r="C12" s="466"/>
      <c r="D12" s="466"/>
      <c r="E12" s="1235"/>
      <c r="G12" s="466"/>
      <c r="H12" s="466"/>
      <c r="I12" s="466"/>
      <c r="J12" s="466"/>
      <c r="K12" s="466"/>
      <c r="L12" s="466"/>
      <c r="M12" s="466"/>
      <c r="N12" s="466"/>
      <c r="O12" s="466"/>
      <c r="P12" s="466"/>
      <c r="Q12" s="466"/>
      <c r="R12" s="466"/>
      <c r="T12" s="466"/>
      <c r="U12" s="466"/>
      <c r="V12" s="466"/>
    </row>
    <row r="13" spans="2:22">
      <c r="N13" s="1219"/>
    </row>
    <row r="14" spans="2:22">
      <c r="N14" s="1219"/>
    </row>
    <row r="15" spans="2:22">
      <c r="N15" s="1219"/>
    </row>
    <row r="16" spans="2:22">
      <c r="N16" s="1219"/>
    </row>
    <row r="17" spans="14:14">
      <c r="N17" s="1219"/>
    </row>
    <row r="18" spans="14:14">
      <c r="N18" s="1219"/>
    </row>
  </sheetData>
  <mergeCells count="2">
    <mergeCell ref="B11:L11"/>
    <mergeCell ref="B1:L2"/>
  </mergeCells>
  <phoneticPr fontId="2"/>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E4:M15"/>
  <sheetViews>
    <sheetView topLeftCell="B1" workbookViewId="0">
      <selection activeCell="E5" sqref="E5:L15"/>
    </sheetView>
  </sheetViews>
  <sheetFormatPr defaultRowHeight="13.2"/>
  <cols>
    <col min="1" max="4" width="8.88671875" style="1099"/>
    <col min="5" max="5" width="9.77734375" style="1099" customWidth="1"/>
    <col min="6" max="6" width="32.44140625" style="1099" customWidth="1"/>
    <col min="7" max="7" width="7.6640625" style="1099" customWidth="1"/>
    <col min="8" max="9" width="8.21875" style="1099" customWidth="1"/>
    <col min="10" max="10" width="7.6640625" style="1099" customWidth="1"/>
    <col min="11" max="12" width="7.109375" style="1099" customWidth="1"/>
    <col min="13" max="13" width="8.21875" style="1099" customWidth="1"/>
    <col min="14" max="14" width="9.44140625" style="1099" customWidth="1"/>
    <col min="15" max="15" width="9.109375" style="1099" bestFit="1" customWidth="1"/>
    <col min="16" max="16384" width="8.88671875" style="1099"/>
  </cols>
  <sheetData>
    <row r="4" spans="5:13" ht="13.8" thickBot="1"/>
    <row r="5" spans="5:13" ht="13.8" thickBot="1">
      <c r="E5" s="1533" t="s">
        <v>735</v>
      </c>
      <c r="F5" s="1339"/>
      <c r="G5" s="1339"/>
      <c r="H5" s="1339"/>
      <c r="I5" s="1339"/>
      <c r="J5" s="1339"/>
      <c r="K5" s="1339"/>
      <c r="L5" s="1340"/>
    </row>
    <row r="6" spans="5:13" ht="13.8" thickBot="1">
      <c r="E6" s="1104"/>
      <c r="F6" s="1104" t="s">
        <v>740</v>
      </c>
      <c r="G6" s="1103" t="s">
        <v>262</v>
      </c>
      <c r="H6" s="1102" t="s">
        <v>263</v>
      </c>
      <c r="I6" s="1102" t="s">
        <v>264</v>
      </c>
      <c r="J6" s="1102" t="s">
        <v>265</v>
      </c>
      <c r="K6" s="1102" t="s">
        <v>266</v>
      </c>
      <c r="L6" s="1101" t="s">
        <v>261</v>
      </c>
    </row>
    <row r="7" spans="5:13">
      <c r="E7" s="1143" t="s">
        <v>736</v>
      </c>
      <c r="F7" s="1144">
        <v>248830.90299999999</v>
      </c>
      <c r="G7" s="1145">
        <v>13.95138488887773</v>
      </c>
      <c r="H7" s="1146">
        <v>15.579528721157276</v>
      </c>
      <c r="I7" s="1146">
        <v>17.47551267778022</v>
      </c>
      <c r="J7" s="1146">
        <v>17.349660142494439</v>
      </c>
      <c r="K7" s="1146">
        <v>14.848458754337276</v>
      </c>
      <c r="L7" s="1147">
        <v>17.358323053628112</v>
      </c>
      <c r="M7" s="1100"/>
    </row>
    <row r="8" spans="5:13" ht="13.8" thickBot="1">
      <c r="E8" s="1139" t="s">
        <v>737</v>
      </c>
      <c r="F8" s="1148">
        <v>224895</v>
      </c>
      <c r="G8" s="1140">
        <v>14.465762079406904</v>
      </c>
      <c r="H8" s="1137">
        <v>17.136007575655473</v>
      </c>
      <c r="I8" s="1137">
        <v>19.557483786654036</v>
      </c>
      <c r="J8" s="1137">
        <v>17.800064649688917</v>
      </c>
      <c r="K8" s="1137">
        <v>15.065306861895678</v>
      </c>
      <c r="L8" s="1138">
        <v>15.975375936002385</v>
      </c>
    </row>
    <row r="9" spans="5:13">
      <c r="E9" s="1143" t="s">
        <v>738</v>
      </c>
      <c r="F9" s="1144">
        <v>53945.66</v>
      </c>
      <c r="G9" s="1145">
        <v>13.746219807117013</v>
      </c>
      <c r="H9" s="1146">
        <v>15.902482238608259</v>
      </c>
      <c r="I9" s="1146">
        <v>15.0893120966543</v>
      </c>
      <c r="J9" s="1146">
        <v>18.510981235561861</v>
      </c>
      <c r="K9" s="1146">
        <v>16.443231948594196</v>
      </c>
      <c r="L9" s="1147">
        <v>20.30777267346437</v>
      </c>
    </row>
    <row r="10" spans="5:13" ht="13.8" thickBot="1">
      <c r="E10" s="1139" t="s">
        <v>737</v>
      </c>
      <c r="F10" s="1148">
        <v>54802</v>
      </c>
      <c r="G10" s="1140">
        <v>13.233816164117457</v>
      </c>
      <c r="H10" s="1137">
        <v>14.982652309793091</v>
      </c>
      <c r="I10" s="1137">
        <v>17.239877527511457</v>
      </c>
      <c r="J10" s="1137">
        <v>20.100230044663714</v>
      </c>
      <c r="K10" s="1137">
        <v>14.275874623359069</v>
      </c>
      <c r="L10" s="1138">
        <v>20.167551155321718</v>
      </c>
    </row>
    <row r="11" spans="5:13">
      <c r="E11" s="1143" t="s">
        <v>653</v>
      </c>
      <c r="F11" s="1144">
        <v>39136.046999999999</v>
      </c>
      <c r="G11" s="1145">
        <v>14.234191818095477</v>
      </c>
      <c r="H11" s="1146">
        <v>14.759960299516198</v>
      </c>
      <c r="I11" s="1146">
        <v>16.293477468483211</v>
      </c>
      <c r="J11" s="1146">
        <v>16.782934157862186</v>
      </c>
      <c r="K11" s="1146">
        <v>15.307396784350754</v>
      </c>
      <c r="L11" s="1147">
        <v>22.622039471692172</v>
      </c>
    </row>
    <row r="12" spans="5:13" ht="13.8" thickBot="1">
      <c r="E12" s="1139" t="s">
        <v>737</v>
      </c>
      <c r="F12" s="1148">
        <v>38381</v>
      </c>
      <c r="G12" s="1140">
        <v>12.431326757189412</v>
      </c>
      <c r="H12" s="1137">
        <v>16.631296163808354</v>
      </c>
      <c r="I12" s="1137">
        <v>19.417057740590487</v>
      </c>
      <c r="J12" s="1137">
        <v>14.515181020868976</v>
      </c>
      <c r="K12" s="1137">
        <v>17.405562476975824</v>
      </c>
      <c r="L12" s="1138">
        <v>19.599575840566956</v>
      </c>
    </row>
    <row r="13" spans="5:13">
      <c r="E13" s="1142" t="s">
        <v>739</v>
      </c>
      <c r="F13" s="1149">
        <v>17903</v>
      </c>
      <c r="G13" s="1150">
        <v>14.000971149226579</v>
      </c>
      <c r="H13" s="1151">
        <v>18.112899421147915</v>
      </c>
      <c r="I13" s="1151">
        <v>19.053991394833606</v>
      </c>
      <c r="J13" s="1151">
        <v>21.403473179529499</v>
      </c>
      <c r="K13" s="1151">
        <v>15.528053873590064</v>
      </c>
      <c r="L13" s="1152">
        <v>11.900610981672337</v>
      </c>
    </row>
    <row r="14" spans="5:13" ht="13.8" thickBot="1">
      <c r="E14" s="1139" t="s">
        <v>737</v>
      </c>
      <c r="F14" s="1141">
        <v>17546</v>
      </c>
      <c r="G14" s="1140">
        <v>10.536903483713758</v>
      </c>
      <c r="H14" s="1137">
        <v>19.977967865272625</v>
      </c>
      <c r="I14" s="1137">
        <v>21.258804404762767</v>
      </c>
      <c r="J14" s="1137">
        <v>19.440118877096332</v>
      </c>
      <c r="K14" s="1137">
        <v>17.490014498305015</v>
      </c>
      <c r="L14" s="1138">
        <v>11.296190870849504</v>
      </c>
    </row>
    <row r="15" spans="5:13">
      <c r="E15" s="1099" t="s">
        <v>741</v>
      </c>
    </row>
  </sheetData>
  <mergeCells count="1">
    <mergeCell ref="E5:L5"/>
  </mergeCells>
  <phoneticPr fontId="2"/>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22"/>
  <sheetViews>
    <sheetView workbookViewId="0">
      <pane xSplit="2" ySplit="1" topLeftCell="C2" activePane="bottomRight" state="frozen"/>
      <selection activeCell="W30" sqref="W30"/>
      <selection pane="topRight" activeCell="W30" sqref="W30"/>
      <selection pane="bottomLeft" activeCell="W30" sqref="W30"/>
      <selection pane="bottomRight" activeCell="D3" sqref="D3:O22"/>
    </sheetView>
  </sheetViews>
  <sheetFormatPr defaultColWidth="12.5546875" defaultRowHeight="15" customHeight="1"/>
  <cols>
    <col min="1" max="1" width="11.44140625" style="925" hidden="1" customWidth="1"/>
    <col min="2" max="2" width="0.33203125" style="925" customWidth="1"/>
    <col min="3" max="3" width="21.6640625" style="925" customWidth="1"/>
    <col min="4" max="4" width="16.109375" style="925" customWidth="1"/>
    <col min="5" max="15" width="4.88671875" style="925" customWidth="1"/>
    <col min="16" max="16384" width="12.5546875" style="925"/>
  </cols>
  <sheetData>
    <row r="1" spans="1:18" ht="1.8" customHeight="1">
      <c r="A1" s="464"/>
      <c r="B1" s="465"/>
      <c r="C1" s="465"/>
      <c r="D1" s="465"/>
      <c r="E1" s="466"/>
      <c r="F1" s="466"/>
      <c r="G1" s="466"/>
      <c r="H1" s="466"/>
      <c r="I1" s="466"/>
      <c r="J1" s="466"/>
      <c r="K1" s="466"/>
      <c r="L1" s="466"/>
      <c r="M1" s="466"/>
      <c r="N1" s="466"/>
      <c r="O1" s="466"/>
    </row>
    <row r="2" spans="1:18" ht="15" customHeight="1">
      <c r="A2" s="464"/>
      <c r="B2" s="465"/>
      <c r="C2" s="489"/>
      <c r="D2" s="489"/>
      <c r="E2" s="470"/>
      <c r="F2" s="470"/>
      <c r="G2" s="470"/>
      <c r="H2" s="470"/>
      <c r="I2" s="470"/>
      <c r="J2" s="470"/>
      <c r="K2" s="470"/>
      <c r="L2" s="470"/>
      <c r="M2" s="470"/>
      <c r="N2" s="470"/>
      <c r="O2" s="470"/>
    </row>
    <row r="3" spans="1:18" ht="15" customHeight="1" thickBot="1">
      <c r="A3" s="464"/>
      <c r="B3" s="465"/>
      <c r="C3" s="489"/>
      <c r="D3" s="1337" t="s">
        <v>723</v>
      </c>
      <c r="E3" s="1338"/>
      <c r="F3" s="1338"/>
      <c r="G3" s="1338"/>
      <c r="H3" s="1338"/>
      <c r="I3" s="1338"/>
      <c r="J3" s="1338"/>
      <c r="K3" s="1338"/>
      <c r="L3" s="1338"/>
      <c r="M3" s="1338"/>
      <c r="N3" s="1338"/>
      <c r="O3" s="1338"/>
    </row>
    <row r="4" spans="1:18" ht="15" customHeight="1" thickBot="1">
      <c r="A4" s="464"/>
      <c r="B4" s="465"/>
      <c r="C4" s="489"/>
      <c r="D4" s="965" t="s">
        <v>724</v>
      </c>
      <c r="E4" s="1129">
        <v>1995</v>
      </c>
      <c r="F4" s="966">
        <v>1998</v>
      </c>
      <c r="G4" s="966">
        <v>2006</v>
      </c>
      <c r="H4" s="966">
        <v>2007</v>
      </c>
      <c r="I4" s="966">
        <v>2010</v>
      </c>
      <c r="J4" s="966">
        <v>2011</v>
      </c>
      <c r="K4" s="966">
        <v>2013</v>
      </c>
      <c r="L4" s="966">
        <v>2014</v>
      </c>
      <c r="M4" s="966">
        <v>2015</v>
      </c>
      <c r="N4" s="966">
        <v>2017</v>
      </c>
      <c r="O4" s="967">
        <v>2018</v>
      </c>
      <c r="R4" s="922"/>
    </row>
    <row r="5" spans="1:18" ht="15" customHeight="1">
      <c r="A5" s="464"/>
      <c r="B5" s="489"/>
      <c r="C5" s="489"/>
      <c r="D5" s="968" t="s">
        <v>199</v>
      </c>
      <c r="E5" s="1130">
        <v>46.378999999999998</v>
      </c>
      <c r="F5" s="1125">
        <v>58.451000000000001</v>
      </c>
      <c r="G5" s="1125">
        <v>84.206000000000003</v>
      </c>
      <c r="H5" s="1125">
        <v>89.234999999999999</v>
      </c>
      <c r="I5" s="1125">
        <v>86.623000000000005</v>
      </c>
      <c r="J5" s="1125">
        <v>89.700999999999993</v>
      </c>
      <c r="K5" s="1125">
        <v>98</v>
      </c>
      <c r="L5" s="1125">
        <v>106</v>
      </c>
      <c r="M5" s="1125">
        <v>115</v>
      </c>
      <c r="N5" s="1125">
        <v>134.86699999999999</v>
      </c>
      <c r="O5" s="1126">
        <v>144.465</v>
      </c>
      <c r="R5" s="922"/>
    </row>
    <row r="6" spans="1:18" ht="15" customHeight="1">
      <c r="A6" s="464"/>
      <c r="C6" s="971"/>
      <c r="D6" s="972" t="s">
        <v>599</v>
      </c>
      <c r="E6" s="1131" t="s">
        <v>243</v>
      </c>
      <c r="F6" s="974" t="s">
        <v>244</v>
      </c>
      <c r="G6" s="974">
        <v>73.947999999999993</v>
      </c>
      <c r="H6" s="974">
        <v>83.076999999999998</v>
      </c>
      <c r="I6" s="974">
        <v>78.13</v>
      </c>
      <c r="J6" s="974">
        <v>85.864000000000004</v>
      </c>
      <c r="K6" s="974">
        <v>91</v>
      </c>
      <c r="L6" s="974">
        <v>93</v>
      </c>
      <c r="M6" s="974">
        <v>77</v>
      </c>
      <c r="N6" s="974">
        <v>89.063999999999993</v>
      </c>
      <c r="O6" s="1127">
        <v>95.58</v>
      </c>
      <c r="R6" s="922"/>
    </row>
    <row r="7" spans="1:18" ht="15" customHeight="1">
      <c r="A7" s="464"/>
      <c r="C7" s="971"/>
      <c r="D7" s="972" t="s">
        <v>657</v>
      </c>
      <c r="E7" s="1132">
        <v>24.925999999999998</v>
      </c>
      <c r="F7" s="974">
        <v>33.451000000000001</v>
      </c>
      <c r="G7" s="974">
        <v>70</v>
      </c>
      <c r="H7" s="974">
        <v>80</v>
      </c>
      <c r="I7" s="974">
        <v>61</v>
      </c>
      <c r="J7" s="974">
        <v>61</v>
      </c>
      <c r="K7" s="974">
        <v>61</v>
      </c>
      <c r="L7" s="974">
        <v>67</v>
      </c>
      <c r="M7" s="974">
        <v>68</v>
      </c>
      <c r="N7" s="974">
        <v>65</v>
      </c>
      <c r="O7" s="1127">
        <v>69</v>
      </c>
      <c r="R7" s="922"/>
    </row>
    <row r="8" spans="1:18" ht="15" customHeight="1">
      <c r="A8" s="464"/>
      <c r="C8" s="971"/>
      <c r="D8" s="972" t="s">
        <v>602</v>
      </c>
      <c r="E8" s="1132">
        <v>16</v>
      </c>
      <c r="F8" s="973">
        <v>19</v>
      </c>
      <c r="G8" s="974">
        <v>32.347000000000001</v>
      </c>
      <c r="H8" s="974">
        <v>37.898000000000003</v>
      </c>
      <c r="I8" s="974">
        <v>38.295999999999999</v>
      </c>
      <c r="J8" s="974">
        <v>44.723999999999997</v>
      </c>
      <c r="K8" s="974">
        <v>42</v>
      </c>
      <c r="L8" s="974">
        <v>49</v>
      </c>
      <c r="M8" s="974">
        <v>40</v>
      </c>
      <c r="N8" s="974">
        <v>42.962000000000003</v>
      </c>
      <c r="O8" s="1127">
        <v>47.764000000000003</v>
      </c>
    </row>
    <row r="9" spans="1:18" ht="15" customHeight="1">
      <c r="A9" s="464"/>
      <c r="C9" s="971"/>
      <c r="D9" s="975" t="s">
        <v>196</v>
      </c>
      <c r="E9" s="1133">
        <v>4</v>
      </c>
      <c r="F9" s="976">
        <v>9</v>
      </c>
      <c r="G9" s="976">
        <v>24</v>
      </c>
      <c r="H9" s="977">
        <v>30</v>
      </c>
      <c r="I9" s="977">
        <v>55</v>
      </c>
      <c r="J9" s="977">
        <v>73</v>
      </c>
      <c r="K9" s="977">
        <v>129</v>
      </c>
      <c r="L9" s="977">
        <v>227</v>
      </c>
      <c r="M9" s="977">
        <v>250</v>
      </c>
      <c r="N9" s="977">
        <v>257</v>
      </c>
      <c r="O9" s="1128">
        <v>277</v>
      </c>
    </row>
    <row r="10" spans="1:18" ht="15" customHeight="1">
      <c r="A10" s="464"/>
      <c r="C10" s="971"/>
      <c r="D10" s="972" t="s">
        <v>604</v>
      </c>
      <c r="E10" s="1132">
        <v>14.811</v>
      </c>
      <c r="F10" s="973">
        <v>17.599</v>
      </c>
      <c r="G10" s="973">
        <v>23.161999999999999</v>
      </c>
      <c r="H10" s="974">
        <v>27.321999999999999</v>
      </c>
      <c r="I10" s="974">
        <v>27</v>
      </c>
      <c r="J10" s="974">
        <v>29</v>
      </c>
      <c r="K10" s="974">
        <v>27</v>
      </c>
      <c r="L10" s="974">
        <v>29</v>
      </c>
      <c r="M10" s="974">
        <v>24</v>
      </c>
      <c r="N10" s="974">
        <v>27.9</v>
      </c>
      <c r="O10" s="1127">
        <v>30.006</v>
      </c>
    </row>
    <row r="11" spans="1:18" ht="15" customHeight="1">
      <c r="A11" s="464"/>
      <c r="C11" s="971"/>
      <c r="D11" s="972" t="s">
        <v>725</v>
      </c>
      <c r="E11" s="1132">
        <v>10.26</v>
      </c>
      <c r="F11" s="973">
        <v>10.85</v>
      </c>
      <c r="G11" s="973">
        <v>20.614999999999998</v>
      </c>
      <c r="H11" s="973">
        <v>24.640999999999998</v>
      </c>
      <c r="I11" s="974">
        <v>29.977</v>
      </c>
      <c r="J11" s="974">
        <v>33.399000000000001</v>
      </c>
      <c r="K11" s="974">
        <v>35</v>
      </c>
      <c r="L11" s="974">
        <v>34</v>
      </c>
      <c r="M11" s="974">
        <v>30</v>
      </c>
      <c r="N11" s="974">
        <v>31.811</v>
      </c>
      <c r="O11" s="1127">
        <v>33.581000000000003</v>
      </c>
    </row>
    <row r="12" spans="1:18" ht="15" customHeight="1">
      <c r="A12" s="464"/>
      <c r="C12" s="971"/>
      <c r="D12" s="972" t="s">
        <v>584</v>
      </c>
      <c r="E12" s="1132">
        <v>12</v>
      </c>
      <c r="F12" s="973">
        <v>9</v>
      </c>
      <c r="G12" s="973">
        <v>17.484000000000002</v>
      </c>
      <c r="H12" s="973">
        <v>20.423999999999999</v>
      </c>
      <c r="I12" s="973">
        <v>26.693000000000001</v>
      </c>
      <c r="J12" s="974">
        <v>32.902000000000001</v>
      </c>
      <c r="K12" s="974">
        <v>53</v>
      </c>
      <c r="L12" s="974">
        <v>50</v>
      </c>
      <c r="M12" s="974">
        <v>35</v>
      </c>
      <c r="N12" s="974">
        <v>31.058</v>
      </c>
      <c r="O12" s="1127">
        <v>34.271000000000001</v>
      </c>
    </row>
    <row r="13" spans="1:18" ht="15" customHeight="1">
      <c r="A13" s="464"/>
      <c r="C13" s="971"/>
      <c r="D13" s="972" t="s">
        <v>200</v>
      </c>
      <c r="E13" s="1132">
        <v>5.1660000000000004</v>
      </c>
      <c r="F13" s="973">
        <v>5.93</v>
      </c>
      <c r="G13" s="973">
        <v>12.537000000000001</v>
      </c>
      <c r="H13" s="973">
        <v>16.452999999999999</v>
      </c>
      <c r="I13" s="973">
        <v>22.558</v>
      </c>
      <c r="J13" s="974">
        <v>27.370999999999999</v>
      </c>
      <c r="K13" s="974">
        <v>29</v>
      </c>
      <c r="L13" s="974">
        <v>30</v>
      </c>
      <c r="M13" s="974">
        <v>29</v>
      </c>
      <c r="N13" s="974">
        <v>34.47</v>
      </c>
      <c r="O13" s="1127">
        <v>36.866</v>
      </c>
    </row>
    <row r="14" spans="1:18" ht="15" customHeight="1">
      <c r="A14" s="464"/>
      <c r="C14" s="971"/>
      <c r="D14" s="972" t="s">
        <v>726</v>
      </c>
      <c r="E14" s="1132">
        <v>4</v>
      </c>
      <c r="F14" s="973">
        <v>5</v>
      </c>
      <c r="G14" s="973">
        <v>6</v>
      </c>
      <c r="H14" s="973">
        <v>8</v>
      </c>
      <c r="I14" s="973">
        <v>16</v>
      </c>
      <c r="J14" s="973">
        <v>21</v>
      </c>
      <c r="K14" s="974">
        <v>25</v>
      </c>
      <c r="L14" s="974">
        <v>26</v>
      </c>
      <c r="M14" s="974">
        <v>17</v>
      </c>
      <c r="N14" s="974">
        <v>19</v>
      </c>
      <c r="O14" s="1127">
        <v>18</v>
      </c>
    </row>
    <row r="15" spans="1:18" ht="15" customHeight="1">
      <c r="A15" s="464"/>
      <c r="C15" s="971"/>
      <c r="D15" s="972" t="s">
        <v>727</v>
      </c>
      <c r="E15" s="1132">
        <v>5</v>
      </c>
      <c r="F15" s="973">
        <v>3</v>
      </c>
      <c r="G15" s="973">
        <v>11</v>
      </c>
      <c r="H15" s="973">
        <v>14</v>
      </c>
      <c r="I15" s="973">
        <v>19</v>
      </c>
      <c r="J15" s="973">
        <v>21</v>
      </c>
      <c r="K15" s="974">
        <v>24</v>
      </c>
      <c r="L15" s="974">
        <v>26</v>
      </c>
      <c r="M15" s="974">
        <v>24</v>
      </c>
      <c r="N15" s="974">
        <v>25</v>
      </c>
      <c r="O15" s="1127">
        <v>25</v>
      </c>
    </row>
    <row r="16" spans="1:18" ht="15" customHeight="1">
      <c r="A16" s="464"/>
      <c r="C16" s="971"/>
      <c r="D16" s="972" t="s">
        <v>583</v>
      </c>
      <c r="E16" s="1132">
        <v>6</v>
      </c>
      <c r="F16" s="973">
        <v>3</v>
      </c>
      <c r="G16" s="973">
        <v>19</v>
      </c>
      <c r="H16" s="973">
        <v>22</v>
      </c>
      <c r="I16" s="973">
        <v>19</v>
      </c>
      <c r="J16" s="973">
        <v>20</v>
      </c>
      <c r="K16" s="973">
        <v>22</v>
      </c>
      <c r="L16" s="974">
        <v>23</v>
      </c>
      <c r="M16" s="974">
        <v>25</v>
      </c>
      <c r="N16" s="974">
        <v>32</v>
      </c>
      <c r="O16" s="1127">
        <v>32</v>
      </c>
    </row>
    <row r="17" spans="1:15" ht="15" customHeight="1">
      <c r="A17" s="464"/>
      <c r="C17" s="971"/>
      <c r="D17" s="972" t="s">
        <v>728</v>
      </c>
      <c r="E17" s="1132">
        <v>10</v>
      </c>
      <c r="F17" s="973">
        <v>13</v>
      </c>
      <c r="G17" s="973">
        <v>14</v>
      </c>
      <c r="H17" s="973">
        <v>15</v>
      </c>
      <c r="I17" s="973">
        <v>17</v>
      </c>
      <c r="J17" s="973">
        <v>19</v>
      </c>
      <c r="K17" s="973">
        <v>21</v>
      </c>
      <c r="L17" s="974">
        <v>22</v>
      </c>
      <c r="M17" s="974">
        <v>23</v>
      </c>
      <c r="N17" s="974">
        <v>25</v>
      </c>
      <c r="O17" s="1127">
        <v>26</v>
      </c>
    </row>
    <row r="18" spans="1:15" ht="15" customHeight="1">
      <c r="A18" s="464"/>
      <c r="C18" s="971"/>
      <c r="D18" s="972" t="s">
        <v>595</v>
      </c>
      <c r="E18" s="1132">
        <v>12</v>
      </c>
      <c r="F18" s="973">
        <v>12</v>
      </c>
      <c r="G18" s="973">
        <v>18</v>
      </c>
      <c r="H18" s="973">
        <v>17</v>
      </c>
      <c r="I18" s="973">
        <v>19</v>
      </c>
      <c r="J18" s="973">
        <v>20</v>
      </c>
      <c r="K18" s="973">
        <v>21</v>
      </c>
      <c r="L18" s="973">
        <v>21</v>
      </c>
      <c r="M18" s="974">
        <v>18</v>
      </c>
      <c r="N18" s="974">
        <v>21.526</v>
      </c>
      <c r="O18" s="1127">
        <v>22.702000000000002</v>
      </c>
    </row>
    <row r="19" spans="1:15" ht="15" customHeight="1">
      <c r="A19" s="464"/>
      <c r="C19" s="971"/>
      <c r="D19" s="972" t="s">
        <v>606</v>
      </c>
      <c r="E19" s="1132">
        <v>6</v>
      </c>
      <c r="F19" s="973">
        <v>7</v>
      </c>
      <c r="G19" s="973">
        <v>17</v>
      </c>
      <c r="H19" s="973">
        <v>20</v>
      </c>
      <c r="I19" s="973">
        <v>17</v>
      </c>
      <c r="J19" s="973">
        <v>17</v>
      </c>
      <c r="K19" s="973">
        <v>16</v>
      </c>
      <c r="L19" s="973">
        <v>18</v>
      </c>
      <c r="M19" s="974">
        <v>17</v>
      </c>
      <c r="N19" s="974">
        <v>22</v>
      </c>
      <c r="O19" s="1127">
        <v>27</v>
      </c>
    </row>
    <row r="20" spans="1:15" ht="15" customHeight="1">
      <c r="A20" s="464"/>
      <c r="C20" s="971"/>
      <c r="D20" s="972" t="s">
        <v>135</v>
      </c>
      <c r="E20" s="1132">
        <v>1</v>
      </c>
      <c r="F20" s="973">
        <v>2</v>
      </c>
      <c r="G20" s="973">
        <v>6.8449999999999998</v>
      </c>
      <c r="H20" s="973">
        <v>8.2189999999999994</v>
      </c>
      <c r="I20" s="973">
        <v>10.49</v>
      </c>
      <c r="J20" s="973">
        <v>13.699</v>
      </c>
      <c r="K20" s="973">
        <v>12</v>
      </c>
      <c r="L20" s="973">
        <v>15</v>
      </c>
      <c r="M20" s="973">
        <v>15</v>
      </c>
      <c r="N20" s="974">
        <v>18.443000000000001</v>
      </c>
      <c r="O20" s="1127">
        <v>21.318999999999999</v>
      </c>
    </row>
    <row r="21" spans="1:15" ht="15" customHeight="1">
      <c r="A21" s="464"/>
      <c r="C21" s="469"/>
      <c r="D21" s="968" t="s">
        <v>134</v>
      </c>
      <c r="E21" s="1134">
        <v>36.764000000000003</v>
      </c>
      <c r="F21" s="969">
        <v>28.806000000000001</v>
      </c>
      <c r="G21" s="969">
        <v>26.876000000000001</v>
      </c>
      <c r="H21" s="969">
        <v>26.510999999999999</v>
      </c>
      <c r="I21" s="969">
        <v>27.95</v>
      </c>
      <c r="J21" s="969">
        <v>27.262</v>
      </c>
      <c r="K21" s="969">
        <v>22</v>
      </c>
      <c r="L21" s="969">
        <v>19</v>
      </c>
      <c r="M21" s="969">
        <v>16</v>
      </c>
      <c r="N21" s="969">
        <v>18.187999999999999</v>
      </c>
      <c r="O21" s="970">
        <v>20.196999999999999</v>
      </c>
    </row>
    <row r="22" spans="1:15" ht="15" customHeight="1">
      <c r="D22" s="978" t="s">
        <v>729</v>
      </c>
    </row>
  </sheetData>
  <mergeCells count="1">
    <mergeCell ref="D3:O3"/>
  </mergeCells>
  <phoneticPr fontId="2"/>
  <printOptions horizontalCentered="1"/>
  <pageMargins left="0.75" right="0.75" top="1" bottom="1" header="0" footer="0"/>
  <pageSetup paperSize="9" orientation="portrait" r:id="rId1"/>
  <headerFooter alignWithMargins="0">
    <oddFooter>&amp;L&amp;A&amp;C(&amp;P/&amp;N)&amp;R&amp;D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7"/>
  <sheetViews>
    <sheetView workbookViewId="0">
      <selection activeCell="D26" sqref="D26"/>
    </sheetView>
  </sheetViews>
  <sheetFormatPr defaultColWidth="8.88671875" defaultRowHeight="13.2"/>
  <cols>
    <col min="1" max="1" width="9" customWidth="1"/>
    <col min="2" max="2" width="4.44140625" customWidth="1"/>
    <col min="3" max="3" width="13.77734375" style="57" customWidth="1"/>
    <col min="4" max="4" width="6.77734375" style="57" customWidth="1"/>
    <col min="5" max="5" width="6.88671875" style="57" customWidth="1"/>
    <col min="6" max="6" width="7.109375" style="57" customWidth="1"/>
    <col min="7" max="7" width="4.44140625" style="57" customWidth="1"/>
    <col min="8" max="8" width="12.6640625" style="57" customWidth="1"/>
    <col min="9" max="9" width="7.109375" customWidth="1"/>
    <col min="10" max="10" width="8.21875" customWidth="1"/>
    <col min="11" max="11" width="7.44140625" customWidth="1"/>
    <col min="12" max="13" width="11.21875" customWidth="1"/>
  </cols>
  <sheetData>
    <row r="1" spans="1:11">
      <c r="A1" s="1"/>
      <c r="B1" s="1"/>
      <c r="C1" s="428"/>
      <c r="D1" s="428"/>
      <c r="E1" s="428"/>
      <c r="F1" s="428"/>
      <c r="G1" s="428"/>
      <c r="H1" s="428"/>
      <c r="I1" s="1"/>
    </row>
    <row r="2" spans="1:11" ht="14.4" thickBot="1">
      <c r="A2" s="1"/>
      <c r="B2" s="1354" t="s">
        <v>339</v>
      </c>
      <c r="C2" s="1354"/>
      <c r="D2" s="1354"/>
      <c r="E2" s="1354"/>
      <c r="F2" s="1354"/>
      <c r="G2" s="1354"/>
      <c r="H2" s="1354"/>
      <c r="I2" s="1354"/>
      <c r="J2" s="1354"/>
      <c r="K2" s="1354"/>
    </row>
    <row r="3" spans="1:11" ht="13.2" customHeight="1">
      <c r="A3" s="1"/>
      <c r="B3" s="1355" t="s">
        <v>336</v>
      </c>
      <c r="C3" s="429" t="s">
        <v>338</v>
      </c>
      <c r="D3" s="1358" t="s">
        <v>340</v>
      </c>
      <c r="E3" s="1359"/>
      <c r="F3" s="1360"/>
      <c r="G3" s="1355" t="s">
        <v>337</v>
      </c>
      <c r="H3" s="429" t="s">
        <v>338</v>
      </c>
      <c r="I3" s="1358" t="s">
        <v>340</v>
      </c>
      <c r="J3" s="1359"/>
      <c r="K3" s="1360"/>
    </row>
    <row r="4" spans="1:11" ht="13.2" customHeight="1" thickBot="1">
      <c r="A4" s="1"/>
      <c r="B4" s="1356"/>
      <c r="C4" s="430" t="s">
        <v>287</v>
      </c>
      <c r="D4" s="431">
        <v>2008</v>
      </c>
      <c r="E4" s="431">
        <v>2012</v>
      </c>
      <c r="F4" s="432">
        <v>2018</v>
      </c>
      <c r="G4" s="1356"/>
      <c r="H4" s="430" t="s">
        <v>287</v>
      </c>
      <c r="I4" s="431">
        <v>2008</v>
      </c>
      <c r="J4" s="431">
        <v>2012</v>
      </c>
      <c r="K4" s="432">
        <v>2018</v>
      </c>
    </row>
    <row r="5" spans="1:11" ht="13.8" customHeight="1">
      <c r="A5" s="1"/>
      <c r="B5" s="1356"/>
      <c r="C5" s="433" t="s">
        <v>342</v>
      </c>
      <c r="D5" s="434">
        <v>0.68</v>
      </c>
      <c r="E5" s="434">
        <v>0.69</v>
      </c>
      <c r="F5" s="435">
        <v>0.68133319398532288</v>
      </c>
      <c r="G5" s="1356"/>
      <c r="H5" s="433" t="s">
        <v>342</v>
      </c>
      <c r="I5" s="434">
        <v>0.57999999999999996</v>
      </c>
      <c r="J5" s="434">
        <v>0.56000000000000005</v>
      </c>
      <c r="K5" s="436">
        <v>0.54317185862342354</v>
      </c>
    </row>
    <row r="6" spans="1:11">
      <c r="A6" s="1"/>
      <c r="B6" s="1356"/>
      <c r="C6" s="437" t="s">
        <v>343</v>
      </c>
      <c r="D6" s="438">
        <v>0.48</v>
      </c>
      <c r="E6" s="438">
        <v>0.48</v>
      </c>
      <c r="F6" s="439">
        <v>0.48544822126537446</v>
      </c>
      <c r="G6" s="1356"/>
      <c r="H6" s="437" t="s">
        <v>343</v>
      </c>
      <c r="I6" s="438">
        <v>0.19</v>
      </c>
      <c r="J6" s="438">
        <v>0.19</v>
      </c>
      <c r="K6" s="441">
        <v>0.18843770756582354</v>
      </c>
    </row>
    <row r="7" spans="1:11" ht="13.8">
      <c r="A7" s="1"/>
      <c r="B7" s="1356"/>
      <c r="C7" s="440" t="s">
        <v>344</v>
      </c>
      <c r="D7" s="438">
        <v>0.75</v>
      </c>
      <c r="E7" s="438">
        <v>0.78</v>
      </c>
      <c r="F7" s="439">
        <v>0.7511311145099816</v>
      </c>
      <c r="G7" s="1356"/>
      <c r="H7" s="437" t="s">
        <v>347</v>
      </c>
      <c r="I7" s="438">
        <v>0.12</v>
      </c>
      <c r="J7" s="438">
        <v>0.09</v>
      </c>
      <c r="K7" s="442">
        <v>0.24</v>
      </c>
    </row>
    <row r="8" spans="1:11" ht="13.8" thickBot="1">
      <c r="A8" s="1"/>
      <c r="B8" s="1357"/>
      <c r="C8" s="443" t="s">
        <v>345</v>
      </c>
      <c r="D8" s="444" t="s">
        <v>50</v>
      </c>
      <c r="E8" s="445">
        <v>0.4</v>
      </c>
      <c r="F8" s="446">
        <v>0.36684458642163248</v>
      </c>
      <c r="G8" s="1357"/>
      <c r="H8" s="447" t="s">
        <v>346</v>
      </c>
      <c r="I8" s="448" t="s">
        <v>50</v>
      </c>
      <c r="J8" s="449" t="s">
        <v>125</v>
      </c>
      <c r="K8" s="450">
        <v>0.12</v>
      </c>
    </row>
    <row r="9" spans="1:11">
      <c r="A9" s="1"/>
      <c r="B9" s="451" t="s">
        <v>341</v>
      </c>
      <c r="C9" s="452"/>
      <c r="D9" s="452"/>
      <c r="E9" s="452"/>
      <c r="F9" s="452"/>
      <c r="G9" s="452"/>
      <c r="H9" s="452"/>
      <c r="I9" s="1"/>
    </row>
    <row r="10" spans="1:11">
      <c r="A10" s="1"/>
      <c r="B10" s="1"/>
      <c r="C10" s="428"/>
      <c r="D10" s="428"/>
      <c r="E10" s="428"/>
      <c r="F10" s="428"/>
      <c r="G10" s="428"/>
      <c r="H10" s="428"/>
      <c r="I10" s="1"/>
    </row>
    <row r="11" spans="1:11">
      <c r="C11"/>
      <c r="D11"/>
      <c r="E11"/>
      <c r="F11"/>
      <c r="G11"/>
      <c r="H11"/>
    </row>
    <row r="12" spans="1:11">
      <c r="C12"/>
      <c r="D12"/>
      <c r="E12"/>
      <c r="F12"/>
      <c r="G12"/>
      <c r="H12"/>
    </row>
    <row r="13" spans="1:11">
      <c r="C13"/>
      <c r="D13"/>
      <c r="E13"/>
      <c r="F13"/>
      <c r="G13"/>
      <c r="H13"/>
    </row>
    <row r="14" spans="1:11">
      <c r="C14"/>
      <c r="D14"/>
      <c r="E14"/>
      <c r="F14"/>
      <c r="G14"/>
      <c r="H14"/>
    </row>
    <row r="15" spans="1:11">
      <c r="C15"/>
      <c r="D15"/>
      <c r="E15"/>
      <c r="F15"/>
      <c r="G15"/>
      <c r="H15"/>
    </row>
    <row r="16" spans="1:11">
      <c r="C16"/>
      <c r="D16"/>
      <c r="E16"/>
      <c r="F16"/>
      <c r="G16"/>
      <c r="H16"/>
    </row>
    <row r="17" spans="3:8">
      <c r="C17"/>
      <c r="D17"/>
      <c r="E17"/>
      <c r="F17"/>
      <c r="G17"/>
      <c r="H17"/>
    </row>
  </sheetData>
  <mergeCells count="5">
    <mergeCell ref="B2:K2"/>
    <mergeCell ref="B3:B8"/>
    <mergeCell ref="D3:F3"/>
    <mergeCell ref="G3:G8"/>
    <mergeCell ref="I3:K3"/>
  </mergeCells>
  <phoneticPr fontId="2"/>
  <pageMargins left="0.7" right="0.7" top="0.75" bottom="0.75" header="0.3" footer="0.3"/>
  <pageSetup paperSize="9"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17"/>
  <sheetViews>
    <sheetView workbookViewId="0">
      <pane xSplit="2" ySplit="1" topLeftCell="C2" activePane="bottomRight" state="frozen"/>
      <selection activeCell="W30" sqref="W30"/>
      <selection pane="topRight" activeCell="W30" sqref="W30"/>
      <selection pane="bottomLeft" activeCell="W30" sqref="W30"/>
      <selection pane="bottomRight" activeCell="D4" sqref="D4:J14"/>
    </sheetView>
  </sheetViews>
  <sheetFormatPr defaultColWidth="12.5546875" defaultRowHeight="15" customHeight="1"/>
  <cols>
    <col min="1" max="1" width="4.77734375" style="925" customWidth="1"/>
    <col min="2" max="2" width="7.6640625" style="925" customWidth="1"/>
    <col min="3" max="3" width="12.21875" style="925" customWidth="1"/>
    <col min="4" max="4" width="31.109375" style="925" customWidth="1"/>
    <col min="5" max="5" width="15.21875" style="925" customWidth="1"/>
    <col min="6" max="6" width="8.77734375" style="925" customWidth="1"/>
    <col min="7" max="7" width="8.5546875" style="925" customWidth="1"/>
    <col min="8" max="8" width="9.77734375" style="925" customWidth="1"/>
    <col min="9" max="9" width="8.21875" style="925" customWidth="1"/>
    <col min="10" max="10" width="12.109375" style="925" customWidth="1"/>
    <col min="11" max="11" width="10.33203125" style="925" customWidth="1"/>
    <col min="12" max="12" width="9" style="925" customWidth="1"/>
    <col min="13" max="13" width="10.109375" style="925" customWidth="1"/>
    <col min="14" max="14" width="6.88671875" style="990" customWidth="1"/>
    <col min="15" max="15" width="12.5546875" style="925"/>
    <col min="16" max="16" width="11.44140625" style="925" customWidth="1"/>
    <col min="17" max="17" width="8.109375" style="925" customWidth="1"/>
    <col min="18" max="18" width="10.33203125" style="925" customWidth="1"/>
    <col min="19" max="19" width="9" style="925" customWidth="1"/>
    <col min="20" max="20" width="10.109375" style="925" customWidth="1"/>
    <col min="21" max="21" width="7.21875" style="925" customWidth="1"/>
    <col min="22" max="22" width="6.21875" style="925" customWidth="1"/>
    <col min="23" max="16384" width="12.5546875" style="925"/>
  </cols>
  <sheetData>
    <row r="1" spans="1:14" s="924" customFormat="1" ht="19.8" customHeight="1">
      <c r="A1" s="979"/>
      <c r="B1" s="979"/>
      <c r="C1" s="979"/>
      <c r="D1" s="979"/>
      <c r="E1" s="926"/>
      <c r="F1" s="926"/>
      <c r="G1" s="926"/>
      <c r="H1" s="926"/>
      <c r="I1" s="926"/>
      <c r="J1" s="926"/>
      <c r="K1" s="926"/>
      <c r="L1" s="926"/>
      <c r="M1" s="926"/>
      <c r="N1" s="980"/>
    </row>
    <row r="2" spans="1:14" ht="15" customHeight="1">
      <c r="A2" s="464"/>
      <c r="B2" s="465"/>
      <c r="C2" s="465"/>
      <c r="D2" s="465"/>
      <c r="E2" s="466"/>
      <c r="F2" s="466"/>
      <c r="G2" s="466"/>
      <c r="H2" s="466"/>
      <c r="I2" s="466"/>
      <c r="J2" s="466"/>
      <c r="K2" s="466"/>
      <c r="L2" s="466"/>
      <c r="M2" s="466"/>
      <c r="N2" s="981"/>
    </row>
    <row r="3" spans="1:14" ht="15" customHeight="1">
      <c r="A3" s="464"/>
      <c r="B3" s="465"/>
      <c r="D3" s="982"/>
      <c r="E3" s="982"/>
      <c r="F3" s="982"/>
      <c r="G3" s="982"/>
      <c r="H3" s="982"/>
      <c r="N3" s="925"/>
    </row>
    <row r="4" spans="1:14" ht="15" customHeight="1" thickBot="1">
      <c r="A4" s="464"/>
      <c r="B4" s="465"/>
      <c r="D4" s="1540" t="s">
        <v>707</v>
      </c>
      <c r="E4" s="1541"/>
      <c r="F4" s="1541"/>
      <c r="G4" s="1541"/>
      <c r="H4" s="1541"/>
      <c r="I4" s="1541"/>
      <c r="J4" s="1541"/>
      <c r="N4" s="925"/>
    </row>
    <row r="5" spans="1:14" ht="15" customHeight="1" thickBot="1">
      <c r="A5" s="464"/>
      <c r="B5" s="469"/>
      <c r="D5" s="965" t="s">
        <v>709</v>
      </c>
      <c r="E5" s="476">
        <v>1995</v>
      </c>
      <c r="F5" s="474">
        <v>2003</v>
      </c>
      <c r="G5" s="474">
        <v>2004</v>
      </c>
      <c r="H5" s="474">
        <v>2010</v>
      </c>
      <c r="I5" s="1542">
        <v>2014</v>
      </c>
      <c r="J5" s="1543"/>
      <c r="N5" s="925"/>
    </row>
    <row r="6" spans="1:14" ht="15" customHeight="1">
      <c r="A6" s="464"/>
      <c r="D6" s="968" t="s">
        <v>318</v>
      </c>
      <c r="E6" s="1546" t="s">
        <v>712</v>
      </c>
      <c r="F6" s="1667" t="s">
        <v>719</v>
      </c>
      <c r="G6" s="984" t="s">
        <v>616</v>
      </c>
      <c r="H6" s="985" t="s">
        <v>720</v>
      </c>
      <c r="I6" s="985" t="s">
        <v>716</v>
      </c>
      <c r="J6" s="986" t="s">
        <v>715</v>
      </c>
      <c r="N6" s="925"/>
    </row>
    <row r="7" spans="1:14" ht="15" customHeight="1">
      <c r="A7" s="464"/>
      <c r="D7" s="972" t="s">
        <v>710</v>
      </c>
      <c r="E7" s="1547"/>
      <c r="F7" s="467">
        <v>14795</v>
      </c>
      <c r="G7" s="467">
        <v>17558</v>
      </c>
      <c r="H7" s="987">
        <v>17827</v>
      </c>
      <c r="I7" s="987">
        <v>18261</v>
      </c>
      <c r="J7" s="473">
        <v>18330</v>
      </c>
      <c r="N7" s="925"/>
    </row>
    <row r="8" spans="1:14" ht="15" customHeight="1" thickBot="1">
      <c r="A8" s="464"/>
      <c r="D8" s="477" t="s">
        <v>711</v>
      </c>
      <c r="E8" s="988">
        <v>15298</v>
      </c>
      <c r="F8" s="989">
        <v>13296</v>
      </c>
      <c r="G8" s="989">
        <v>16831</v>
      </c>
      <c r="H8" s="989">
        <v>16637</v>
      </c>
      <c r="I8" s="1544">
        <v>16903</v>
      </c>
      <c r="J8" s="1545"/>
      <c r="N8" s="925"/>
    </row>
    <row r="9" spans="1:14" s="922" customFormat="1" ht="15" customHeight="1" thickBot="1">
      <c r="D9" s="965" t="s">
        <v>709</v>
      </c>
      <c r="E9" s="476">
        <v>2015</v>
      </c>
      <c r="F9" s="1318">
        <v>2016</v>
      </c>
      <c r="G9" s="474">
        <v>2017</v>
      </c>
      <c r="H9" s="1534">
        <v>2018</v>
      </c>
      <c r="I9" s="1535"/>
      <c r="J9" s="1536" t="s">
        <v>721</v>
      </c>
    </row>
    <row r="10" spans="1:14" s="922" customFormat="1" ht="15" customHeight="1">
      <c r="D10" s="968" t="s">
        <v>318</v>
      </c>
      <c r="E10" s="983" t="s">
        <v>713</v>
      </c>
      <c r="F10" s="984" t="s">
        <v>717</v>
      </c>
      <c r="G10" s="985" t="s">
        <v>619</v>
      </c>
      <c r="H10" s="985" t="s">
        <v>714</v>
      </c>
      <c r="I10" s="985" t="s">
        <v>662</v>
      </c>
      <c r="J10" s="1537"/>
    </row>
    <row r="11" spans="1:14" ht="15" customHeight="1">
      <c r="D11" s="972" t="s">
        <v>710</v>
      </c>
      <c r="E11" s="991">
        <v>19310</v>
      </c>
      <c r="F11" s="467">
        <v>18645</v>
      </c>
      <c r="G11" s="987">
        <v>19953</v>
      </c>
      <c r="H11" s="987">
        <v>21232</v>
      </c>
      <c r="I11" s="987">
        <v>19116</v>
      </c>
      <c r="J11" s="1537"/>
      <c r="N11" s="925"/>
    </row>
    <row r="12" spans="1:14" ht="15" customHeight="1" thickBot="1">
      <c r="D12" s="477" t="s">
        <v>711</v>
      </c>
      <c r="E12" s="988">
        <v>16214</v>
      </c>
      <c r="F12" s="989">
        <v>17116</v>
      </c>
      <c r="G12" s="989">
        <v>17889</v>
      </c>
      <c r="H12" s="485">
        <v>18954</v>
      </c>
      <c r="I12" s="485"/>
      <c r="J12" s="1538"/>
      <c r="N12" s="925"/>
    </row>
    <row r="13" spans="1:14" ht="15" customHeight="1">
      <c r="D13" s="1539" t="s">
        <v>722</v>
      </c>
      <c r="E13" s="1539"/>
      <c r="F13" s="1539"/>
      <c r="G13" s="1539"/>
      <c r="H13" s="1539"/>
      <c r="I13" s="1539"/>
      <c r="J13" s="1539"/>
      <c r="N13" s="925"/>
    </row>
    <row r="14" spans="1:14" ht="15" customHeight="1">
      <c r="D14" s="1539"/>
      <c r="E14" s="1539"/>
      <c r="F14" s="1539"/>
      <c r="G14" s="1539"/>
      <c r="H14" s="1539"/>
      <c r="I14" s="1539"/>
      <c r="J14" s="1539"/>
      <c r="N14" s="925"/>
    </row>
    <row r="15" spans="1:14" ht="15" customHeight="1">
      <c r="N15" s="925"/>
    </row>
    <row r="16" spans="1:14" ht="15" customHeight="1">
      <c r="N16" s="925"/>
    </row>
    <row r="17" spans="14:14" ht="15" customHeight="1">
      <c r="N17" s="925"/>
    </row>
  </sheetData>
  <mergeCells count="7">
    <mergeCell ref="H9:I9"/>
    <mergeCell ref="J9:J12"/>
    <mergeCell ref="D13:J14"/>
    <mergeCell ref="D4:J4"/>
    <mergeCell ref="I5:J5"/>
    <mergeCell ref="I8:J8"/>
    <mergeCell ref="E6:E7"/>
  </mergeCells>
  <phoneticPr fontId="2"/>
  <printOptions horizontalCentered="1"/>
  <pageMargins left="0.75" right="0.75" top="1" bottom="1" header="0" footer="0"/>
  <pageSetup paperSize="9" orientation="portrait" r:id="rId1"/>
  <headerFooter alignWithMargins="0">
    <oddFooter>&amp;L&amp;A&amp;C(&amp;P/&amp;N)&amp;R&amp;D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I5:L15"/>
  <sheetViews>
    <sheetView topLeftCell="B2" workbookViewId="0">
      <selection activeCell="I5" sqref="I5:L12"/>
    </sheetView>
  </sheetViews>
  <sheetFormatPr defaultRowHeight="13.2"/>
  <cols>
    <col min="9" max="9" width="24.109375" customWidth="1"/>
    <col min="10" max="10" width="12" customWidth="1"/>
    <col min="11" max="11" width="21.21875" customWidth="1"/>
    <col min="12" max="12" width="11.33203125" customWidth="1"/>
  </cols>
  <sheetData>
    <row r="5" spans="9:12" ht="13.8" thickBot="1">
      <c r="I5" s="1548" t="s">
        <v>694</v>
      </c>
      <c r="J5" s="1548"/>
      <c r="K5" s="1548"/>
      <c r="L5" s="1548"/>
    </row>
    <row r="6" spans="9:12" ht="13.8" thickBot="1">
      <c r="I6" s="276" t="s">
        <v>695</v>
      </c>
      <c r="J6" s="274" t="s">
        <v>696</v>
      </c>
      <c r="K6" s="276" t="s">
        <v>695</v>
      </c>
      <c r="L6" s="274" t="s">
        <v>696</v>
      </c>
    </row>
    <row r="7" spans="9:12">
      <c r="I7" s="1260" t="s">
        <v>697</v>
      </c>
      <c r="J7" s="1261">
        <v>104.4</v>
      </c>
      <c r="K7" s="1119" t="s">
        <v>702</v>
      </c>
      <c r="L7" s="1261">
        <v>69.2</v>
      </c>
    </row>
    <row r="8" spans="9:12">
      <c r="I8" s="270" t="s">
        <v>698</v>
      </c>
      <c r="J8" s="1265">
        <v>83</v>
      </c>
      <c r="K8" s="1262" t="s">
        <v>703</v>
      </c>
      <c r="L8" s="268">
        <v>68.7</v>
      </c>
    </row>
    <row r="9" spans="9:12">
      <c r="I9" s="1263" t="s">
        <v>699</v>
      </c>
      <c r="J9" s="1265">
        <v>81.900000000000006</v>
      </c>
      <c r="K9" s="269" t="s">
        <v>704</v>
      </c>
      <c r="L9" s="1265">
        <v>55</v>
      </c>
    </row>
    <row r="10" spans="9:12">
      <c r="I10" s="1260" t="s">
        <v>700</v>
      </c>
      <c r="J10" s="268">
        <v>80.099999999999994</v>
      </c>
      <c r="K10" s="269" t="s">
        <v>705</v>
      </c>
      <c r="L10" s="268">
        <v>50.7</v>
      </c>
    </row>
    <row r="11" spans="9:12" ht="13.8" thickBot="1">
      <c r="I11" s="267" t="s">
        <v>701</v>
      </c>
      <c r="J11" s="141">
        <v>70.7</v>
      </c>
      <c r="K11" s="140" t="s">
        <v>706</v>
      </c>
      <c r="L11" s="141">
        <v>49.9</v>
      </c>
    </row>
    <row r="12" spans="9:12">
      <c r="I12" s="1264" t="s">
        <v>693</v>
      </c>
    </row>
    <row r="15" spans="9:12">
      <c r="I15" s="1236"/>
    </row>
  </sheetData>
  <mergeCells count="1">
    <mergeCell ref="I5:L5"/>
  </mergeCells>
  <phoneticPr fontId="2"/>
  <pageMargins left="0.7" right="0.7" top="0.75" bottom="0.75" header="0.3" footer="0.3"/>
  <pageSetup paperSize="9"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22"/>
  <sheetViews>
    <sheetView zoomScale="130" zoomScaleNormal="130" workbookViewId="0">
      <pane xSplit="1" ySplit="1" topLeftCell="B2" activePane="bottomRight" state="frozen"/>
      <selection activeCell="B1" sqref="B1:F1"/>
      <selection pane="topRight" activeCell="B1" sqref="B1:F1"/>
      <selection pane="bottomLeft" activeCell="B1" sqref="B1:F1"/>
      <selection pane="bottomRight" activeCell="B3" sqref="B3:I13"/>
    </sheetView>
  </sheetViews>
  <sheetFormatPr defaultRowHeight="13.2"/>
  <cols>
    <col min="1" max="1" width="20" style="279" customWidth="1"/>
    <col min="2" max="2" width="19.33203125" style="279" customWidth="1"/>
    <col min="3" max="3" width="11.6640625" style="281" customWidth="1"/>
    <col min="4" max="4" width="7.88671875" style="279" customWidth="1"/>
    <col min="5" max="5" width="10.6640625" style="280" customWidth="1"/>
    <col min="6" max="6" width="11.77734375" style="279" customWidth="1"/>
    <col min="7" max="7" width="10.44140625" style="279" customWidth="1"/>
    <col min="8" max="8" width="8.88671875" style="279"/>
    <col min="9" max="9" width="11.44140625" style="279" customWidth="1"/>
    <col min="10" max="16384" width="8.88671875" style="279"/>
  </cols>
  <sheetData>
    <row r="1" spans="2:9" ht="13.8" thickBot="1">
      <c r="E1" s="309"/>
    </row>
    <row r="2" spans="2:9">
      <c r="E2" s="308"/>
    </row>
    <row r="3" spans="2:9" ht="19.2" customHeight="1" thickBot="1">
      <c r="B3" s="1555" t="s">
        <v>682</v>
      </c>
      <c r="C3" s="1555"/>
      <c r="D3" s="1555"/>
      <c r="E3" s="1555"/>
      <c r="F3" s="1555"/>
      <c r="G3" s="1555"/>
      <c r="H3" s="1555"/>
      <c r="I3" s="1555"/>
    </row>
    <row r="4" spans="2:9" ht="15.6" customHeight="1">
      <c r="B4" s="1661" t="s">
        <v>686</v>
      </c>
      <c r="C4" s="1549" t="s">
        <v>687</v>
      </c>
      <c r="D4" s="1551" t="s">
        <v>688</v>
      </c>
      <c r="E4" s="1553" t="s">
        <v>689</v>
      </c>
      <c r="F4" s="1661" t="s">
        <v>686</v>
      </c>
      <c r="G4" s="1549" t="s">
        <v>687</v>
      </c>
      <c r="H4" s="1551" t="s">
        <v>688</v>
      </c>
      <c r="I4" s="1553" t="s">
        <v>689</v>
      </c>
    </row>
    <row r="5" spans="2:9" ht="28.2" customHeight="1" thickBot="1">
      <c r="B5" s="1662"/>
      <c r="C5" s="1550"/>
      <c r="D5" s="1552"/>
      <c r="E5" s="1554"/>
      <c r="F5" s="1662"/>
      <c r="G5" s="1550"/>
      <c r="H5" s="1552"/>
      <c r="I5" s="1554"/>
    </row>
    <row r="6" spans="2:9" s="286" customFormat="1">
      <c r="B6" s="297" t="s">
        <v>134</v>
      </c>
      <c r="C6" s="307">
        <v>192.66583389043791</v>
      </c>
      <c r="D6" s="306">
        <v>6.251957535877783</v>
      </c>
      <c r="E6" s="305">
        <v>1137</v>
      </c>
      <c r="F6" s="294" t="s">
        <v>602</v>
      </c>
      <c r="G6" s="293">
        <v>1834.5776345878819</v>
      </c>
      <c r="H6" s="292">
        <v>4.4010522241157748</v>
      </c>
      <c r="I6" s="291">
        <v>383.45076446032613</v>
      </c>
    </row>
    <row r="7" spans="2:9" s="286" customFormat="1">
      <c r="B7" s="294" t="s">
        <v>583</v>
      </c>
      <c r="C7" s="293">
        <v>137.114118479192</v>
      </c>
      <c r="D7" s="292">
        <v>5.670675665336546</v>
      </c>
      <c r="E7" s="291">
        <v>790.38850740385283</v>
      </c>
      <c r="F7" s="294" t="s">
        <v>599</v>
      </c>
      <c r="G7" s="293">
        <v>1452.4442212730626</v>
      </c>
      <c r="H7" s="292">
        <v>3.791228877822248</v>
      </c>
      <c r="I7" s="291">
        <v>431.63944564776415</v>
      </c>
    </row>
    <row r="8" spans="2:9" s="286" customFormat="1">
      <c r="B8" s="303" t="s">
        <v>683</v>
      </c>
      <c r="C8" s="293">
        <v>278.49441906809739</v>
      </c>
      <c r="D8" s="292">
        <v>9.1754010733284783</v>
      </c>
      <c r="E8" s="291">
        <v>1373.120776764837</v>
      </c>
      <c r="F8" s="294" t="s">
        <v>606</v>
      </c>
      <c r="G8" s="293">
        <v>1254.5436834394914</v>
      </c>
      <c r="H8" s="292">
        <v>4.732104207862629</v>
      </c>
      <c r="I8" s="291">
        <v>493.04793051254609</v>
      </c>
    </row>
    <row r="9" spans="2:9" s="286" customFormat="1">
      <c r="B9" s="302" t="s">
        <v>684</v>
      </c>
      <c r="C9" s="300">
        <v>180.97273913025822</v>
      </c>
      <c r="D9" s="299">
        <v>27.778472466638462</v>
      </c>
      <c r="E9" s="298">
        <v>1648</v>
      </c>
      <c r="F9" s="294" t="s">
        <v>199</v>
      </c>
      <c r="G9" s="293">
        <v>2631.1968766935142</v>
      </c>
      <c r="H9" s="292">
        <v>5.6877010604933469</v>
      </c>
      <c r="I9" s="291">
        <v>776.34277449708941</v>
      </c>
    </row>
    <row r="10" spans="2:9" s="286" customFormat="1" ht="13.8" thickBot="1">
      <c r="B10" s="301" t="s">
        <v>685</v>
      </c>
      <c r="C10" s="300">
        <v>150.1</v>
      </c>
      <c r="D10" s="299">
        <v>6.7</v>
      </c>
      <c r="E10" s="298">
        <v>1076</v>
      </c>
      <c r="F10" s="290" t="s">
        <v>586</v>
      </c>
      <c r="G10" s="289">
        <v>19090.210801776477</v>
      </c>
      <c r="H10" s="288">
        <v>5.8109442739806827</v>
      </c>
      <c r="I10" s="287">
        <v>645.84672575348543</v>
      </c>
    </row>
    <row r="11" spans="2:9" s="286" customFormat="1">
      <c r="B11" s="297" t="s">
        <v>580</v>
      </c>
      <c r="C11" s="293">
        <v>63.079782694578057</v>
      </c>
      <c r="D11" s="292">
        <v>5.3200232569091837</v>
      </c>
      <c r="E11" s="291">
        <v>927.11575636464795</v>
      </c>
    </row>
    <row r="12" spans="2:9" s="286" customFormat="1" ht="28.2" customHeight="1">
      <c r="B12" s="1663" t="s">
        <v>690</v>
      </c>
      <c r="C12" s="1663"/>
      <c r="D12" s="1663"/>
      <c r="E12" s="1663"/>
      <c r="F12" s="1663"/>
      <c r="G12" s="1663"/>
      <c r="H12" s="1663"/>
      <c r="I12" s="1663"/>
    </row>
    <row r="13" spans="2:9" s="282" customFormat="1" ht="13.2" customHeight="1">
      <c r="B13" s="285" t="s">
        <v>48</v>
      </c>
      <c r="C13" s="284"/>
      <c r="E13" s="283"/>
    </row>
    <row r="15" spans="2:9">
      <c r="B15"/>
      <c r="C15"/>
    </row>
    <row r="16" spans="2:9">
      <c r="B16"/>
    </row>
    <row r="22" ht="13.8" customHeight="1"/>
  </sheetData>
  <mergeCells count="10">
    <mergeCell ref="B3:I3"/>
    <mergeCell ref="B4:B5"/>
    <mergeCell ref="C4:C5"/>
    <mergeCell ref="D4:D5"/>
    <mergeCell ref="E4:E5"/>
    <mergeCell ref="B12:I12"/>
    <mergeCell ref="F4:F5"/>
    <mergeCell ref="G4:G5"/>
    <mergeCell ref="H4:H5"/>
    <mergeCell ref="I4:I5"/>
  </mergeCells>
  <phoneticPr fontId="2"/>
  <hyperlinks>
    <hyperlink ref="B13" r:id="rId1"/>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H5:K14"/>
  <sheetViews>
    <sheetView workbookViewId="0">
      <selection activeCell="H5" sqref="H5:K14"/>
    </sheetView>
  </sheetViews>
  <sheetFormatPr defaultRowHeight="13.2"/>
  <cols>
    <col min="8" max="8" width="16.109375" bestFit="1" customWidth="1"/>
    <col min="9" max="9" width="15" bestFit="1" customWidth="1"/>
    <col min="10" max="10" width="16.88671875" bestFit="1" customWidth="1"/>
    <col min="11" max="11" width="12.6640625" bestFit="1" customWidth="1"/>
  </cols>
  <sheetData>
    <row r="5" spans="8:11" ht="13.2" customHeight="1">
      <c r="H5" s="1664" t="s">
        <v>691</v>
      </c>
      <c r="I5" s="1664"/>
      <c r="J5" s="1664"/>
      <c r="K5" s="1664"/>
    </row>
    <row r="6" spans="8:11" ht="14.4" customHeight="1" thickBot="1">
      <c r="H6" s="1665"/>
      <c r="I6" s="1665"/>
      <c r="J6" s="1665"/>
      <c r="K6" s="1665"/>
    </row>
    <row r="7" spans="8:11">
      <c r="H7" s="1119"/>
      <c r="I7" s="1120" t="s">
        <v>269</v>
      </c>
      <c r="J7" s="1120" t="s">
        <v>270</v>
      </c>
      <c r="K7" s="137" t="s">
        <v>271</v>
      </c>
    </row>
    <row r="8" spans="8:11" ht="13.8" thickBot="1">
      <c r="H8" s="267" t="s">
        <v>272</v>
      </c>
      <c r="I8" s="1121">
        <v>991902.68</v>
      </c>
      <c r="J8" s="1121">
        <v>1015692.801</v>
      </c>
      <c r="K8" s="1122">
        <v>1095933.0209999999</v>
      </c>
    </row>
    <row r="9" spans="8:11" ht="13.8">
      <c r="H9" s="1556"/>
      <c r="I9" s="1556"/>
      <c r="J9" s="1556"/>
      <c r="K9" s="1556"/>
    </row>
    <row r="10" spans="8:11" s="1313" customFormat="1" ht="14.4" thickBot="1">
      <c r="H10" s="1666" t="s">
        <v>692</v>
      </c>
      <c r="I10" s="1666"/>
      <c r="J10" s="1666"/>
      <c r="K10" s="1666"/>
    </row>
    <row r="11" spans="8:11">
      <c r="H11" s="1119"/>
      <c r="I11" s="1120" t="s">
        <v>273</v>
      </c>
      <c r="J11" s="1120" t="s">
        <v>274</v>
      </c>
      <c r="K11" s="137" t="s">
        <v>275</v>
      </c>
    </row>
    <row r="12" spans="8:11">
      <c r="H12" s="270" t="s">
        <v>276</v>
      </c>
      <c r="I12" s="1118">
        <v>374620.59899999999</v>
      </c>
      <c r="J12" s="1118">
        <v>552780.38600000006</v>
      </c>
      <c r="K12" s="1123">
        <v>927400.98499999999</v>
      </c>
    </row>
    <row r="13" spans="8:11" ht="13.8" thickBot="1">
      <c r="H13" s="267" t="s">
        <v>277</v>
      </c>
      <c r="I13" s="1121">
        <v>418090.20299999998</v>
      </c>
      <c r="J13" s="1121">
        <v>631351.85600000003</v>
      </c>
      <c r="K13" s="1122">
        <v>1049442.0589999999</v>
      </c>
    </row>
    <row r="14" spans="8:11">
      <c r="H14" t="s">
        <v>693</v>
      </c>
    </row>
  </sheetData>
  <mergeCells count="3">
    <mergeCell ref="H9:K9"/>
    <mergeCell ref="H5:K6"/>
    <mergeCell ref="H10:K10"/>
  </mergeCells>
  <phoneticPr fontId="2"/>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21"/>
  <sheetViews>
    <sheetView showGridLines="0" topLeftCell="A2" workbookViewId="0">
      <selection activeCell="B2" sqref="B2:I21"/>
    </sheetView>
  </sheetViews>
  <sheetFormatPr defaultRowHeight="13.2"/>
  <cols>
    <col min="1" max="1" width="9.88671875" style="1082" customWidth="1"/>
    <col min="2" max="2" width="10.77734375" style="27" customWidth="1"/>
    <col min="3" max="3" width="16.6640625" style="27" customWidth="1"/>
    <col min="4" max="4" width="18.21875" style="27" customWidth="1"/>
    <col min="5" max="5" width="10.6640625" style="27" customWidth="1"/>
    <col min="6" max="7" width="8.88671875" style="27"/>
    <col min="8" max="8" width="11" style="27" customWidth="1"/>
    <col min="9" max="9" width="10" style="27" customWidth="1"/>
    <col min="10" max="17" width="8.88671875" style="1082"/>
    <col min="18" max="16384" width="8.88671875" style="27"/>
  </cols>
  <sheetData>
    <row r="1" spans="1:15" ht="13.2" hidden="1" customHeight="1"/>
    <row r="2" spans="1:15" ht="13.2" customHeight="1" thickBot="1">
      <c r="B2" s="1341" t="s">
        <v>628</v>
      </c>
      <c r="C2" s="1341"/>
      <c r="D2" s="1341"/>
      <c r="E2" s="1341"/>
      <c r="F2" s="1341"/>
      <c r="G2" s="1341"/>
      <c r="H2" s="1341"/>
      <c r="I2" s="1341"/>
    </row>
    <row r="3" spans="1:15" ht="42" customHeight="1">
      <c r="A3" s="1342"/>
      <c r="B3" s="1557" t="s">
        <v>637</v>
      </c>
      <c r="C3" s="1106" t="s">
        <v>638</v>
      </c>
      <c r="D3" s="1108" t="s">
        <v>639</v>
      </c>
      <c r="E3" s="1344" t="s">
        <v>640</v>
      </c>
      <c r="F3" s="1344"/>
      <c r="G3" s="1344"/>
      <c r="H3" s="1344"/>
      <c r="I3" s="1345"/>
      <c r="L3" s="1342"/>
      <c r="M3" s="1342"/>
      <c r="N3" s="1342"/>
      <c r="O3" s="1342"/>
    </row>
    <row r="4" spans="1:15" ht="39" customHeight="1" thickBot="1">
      <c r="A4" s="1342"/>
      <c r="B4" s="1558"/>
      <c r="C4" s="1105" t="s">
        <v>641</v>
      </c>
      <c r="D4" s="1107" t="s">
        <v>642</v>
      </c>
      <c r="E4" s="1561"/>
      <c r="F4" s="1561"/>
      <c r="G4" s="1561"/>
      <c r="H4" s="1561"/>
      <c r="I4" s="1562"/>
    </row>
    <row r="5" spans="1:15">
      <c r="B5" s="1290" t="s">
        <v>629</v>
      </c>
      <c r="C5" s="1112">
        <v>52.505891000000005</v>
      </c>
      <c r="D5" s="1112">
        <v>119</v>
      </c>
      <c r="E5" s="1650" t="s">
        <v>643</v>
      </c>
      <c r="F5" s="1654" t="s">
        <v>650</v>
      </c>
      <c r="G5" s="1650" t="s">
        <v>674</v>
      </c>
      <c r="H5" s="1654" t="s">
        <v>669</v>
      </c>
      <c r="I5" s="1650" t="s">
        <v>668</v>
      </c>
      <c r="J5" s="1658"/>
      <c r="M5" s="1289"/>
    </row>
    <row r="6" spans="1:15" ht="13.8" thickBot="1">
      <c r="B6" s="1291"/>
      <c r="C6" s="1109">
        <v>220.2</v>
      </c>
      <c r="D6" s="1110">
        <v>209.1</v>
      </c>
      <c r="E6" s="1651" t="s">
        <v>644</v>
      </c>
      <c r="F6" s="1655" t="s">
        <v>631</v>
      </c>
      <c r="G6" s="1651" t="s">
        <v>652</v>
      </c>
      <c r="H6" s="1656" t="s">
        <v>674</v>
      </c>
      <c r="I6" s="1651" t="s">
        <v>633</v>
      </c>
      <c r="J6" s="1659"/>
      <c r="M6" s="1289"/>
    </row>
    <row r="7" spans="1:15">
      <c r="B7" s="1290" t="s">
        <v>630</v>
      </c>
      <c r="C7" s="1113">
        <v>65.771058999999994</v>
      </c>
      <c r="D7" s="1114">
        <v>65.032597999999993</v>
      </c>
      <c r="E7" s="1652" t="s">
        <v>647</v>
      </c>
      <c r="F7" s="1654" t="s">
        <v>650</v>
      </c>
      <c r="G7" s="1650" t="s">
        <v>306</v>
      </c>
      <c r="H7" s="1660" t="s">
        <v>679</v>
      </c>
      <c r="I7" s="1650" t="s">
        <v>667</v>
      </c>
      <c r="M7" s="1289"/>
    </row>
    <row r="8" spans="1:15" ht="13.8" thickBot="1">
      <c r="B8" s="1291"/>
      <c r="C8" s="1115">
        <v>156.4</v>
      </c>
      <c r="D8" s="1115">
        <v>153.30000000000001</v>
      </c>
      <c r="E8" s="1651" t="s">
        <v>645</v>
      </c>
      <c r="F8" s="1656" t="s">
        <v>655</v>
      </c>
      <c r="G8" s="1653" t="s">
        <v>631</v>
      </c>
      <c r="H8" s="1656" t="s">
        <v>666</v>
      </c>
      <c r="I8" s="1651" t="s">
        <v>633</v>
      </c>
      <c r="M8" s="1289"/>
    </row>
    <row r="9" spans="1:15">
      <c r="B9" s="1563" t="s">
        <v>631</v>
      </c>
      <c r="C9" s="1116">
        <v>63.195202999999999</v>
      </c>
      <c r="D9" s="1112">
        <v>64.905728999999994</v>
      </c>
      <c r="E9" s="1652" t="s">
        <v>633</v>
      </c>
      <c r="F9" s="1657" t="s">
        <v>656</v>
      </c>
      <c r="G9" s="1650" t="s">
        <v>306</v>
      </c>
      <c r="H9" s="1654" t="s">
        <v>643</v>
      </c>
      <c r="I9" s="1652" t="s">
        <v>670</v>
      </c>
      <c r="M9" s="1289"/>
    </row>
    <row r="10" spans="1:15" ht="13.8" thickBot="1">
      <c r="B10" s="1346"/>
      <c r="C10" s="1117">
        <v>68.2</v>
      </c>
      <c r="D10" s="1110">
        <v>65.8</v>
      </c>
      <c r="E10" s="1653" t="s">
        <v>631</v>
      </c>
      <c r="F10" s="1655" t="s">
        <v>654</v>
      </c>
      <c r="G10" s="1651" t="s">
        <v>633</v>
      </c>
      <c r="H10" s="1655" t="s">
        <v>673</v>
      </c>
      <c r="I10" s="1653" t="s">
        <v>659</v>
      </c>
      <c r="M10" s="1289"/>
    </row>
    <row r="11" spans="1:15">
      <c r="B11" s="1564" t="s">
        <v>632</v>
      </c>
      <c r="C11" s="1112">
        <v>43.469603999999997</v>
      </c>
      <c r="D11" s="1112">
        <v>78.571470000000005</v>
      </c>
      <c r="E11" s="1650" t="s">
        <v>646</v>
      </c>
      <c r="F11" s="1654" t="s">
        <v>653</v>
      </c>
      <c r="G11" s="1650" t="s">
        <v>650</v>
      </c>
      <c r="H11" s="1654" t="s">
        <v>671</v>
      </c>
      <c r="I11" s="1650" t="s">
        <v>662</v>
      </c>
      <c r="M11" s="1289"/>
    </row>
    <row r="12" spans="1:15" ht="13.8" thickBot="1">
      <c r="B12" s="1565"/>
      <c r="C12" s="1109" t="s">
        <v>267</v>
      </c>
      <c r="D12" s="1110" t="s">
        <v>268</v>
      </c>
      <c r="E12" s="1651" t="s">
        <v>680</v>
      </c>
      <c r="F12" s="1655" t="s">
        <v>653</v>
      </c>
      <c r="G12" s="1653" t="s">
        <v>631</v>
      </c>
      <c r="H12" s="1656" t="s">
        <v>656</v>
      </c>
      <c r="I12" s="1651" t="s">
        <v>671</v>
      </c>
      <c r="M12" s="1289"/>
    </row>
    <row r="13" spans="1:15" ht="17.399999999999999" customHeight="1">
      <c r="B13" s="1563" t="s">
        <v>633</v>
      </c>
      <c r="C13" s="1113">
        <v>38.747698</v>
      </c>
      <c r="D13" s="1114">
        <v>140.5</v>
      </c>
      <c r="E13" s="1652" t="s">
        <v>647</v>
      </c>
      <c r="F13" s="1657" t="s">
        <v>660</v>
      </c>
      <c r="G13" s="1652" t="s">
        <v>663</v>
      </c>
      <c r="H13" s="1657" t="s">
        <v>632</v>
      </c>
      <c r="I13" s="1652" t="s">
        <v>302</v>
      </c>
      <c r="M13" s="1289"/>
    </row>
    <row r="14" spans="1:15" ht="13.8" thickBot="1">
      <c r="B14" s="1346"/>
      <c r="C14" s="1115">
        <v>267.89999999999998</v>
      </c>
      <c r="D14" s="1115">
        <v>252.8</v>
      </c>
      <c r="E14" s="1653" t="s">
        <v>648</v>
      </c>
      <c r="F14" s="1655" t="s">
        <v>302</v>
      </c>
      <c r="G14" s="1653" t="s">
        <v>676</v>
      </c>
      <c r="H14" s="1655" t="s">
        <v>664</v>
      </c>
      <c r="I14" s="1653" t="s">
        <v>306</v>
      </c>
      <c r="M14" s="1289"/>
    </row>
    <row r="15" spans="1:15" ht="16.2" customHeight="1">
      <c r="B15" s="1563" t="s">
        <v>634</v>
      </c>
      <c r="C15" s="1113">
        <v>27.006207</v>
      </c>
      <c r="D15" s="1114">
        <v>13.087273</v>
      </c>
      <c r="E15" s="1652" t="s">
        <v>649</v>
      </c>
      <c r="F15" s="1654" t="s">
        <v>650</v>
      </c>
      <c r="G15" s="1652" t="s">
        <v>309</v>
      </c>
      <c r="H15" s="1657" t="s">
        <v>665</v>
      </c>
      <c r="I15" s="1652" t="s">
        <v>647</v>
      </c>
      <c r="M15" s="1289"/>
    </row>
    <row r="16" spans="1:15" ht="16.2" customHeight="1" thickBot="1">
      <c r="B16" s="1346"/>
      <c r="C16" s="1115">
        <v>24.4</v>
      </c>
      <c r="D16" s="1115">
        <v>23.4</v>
      </c>
      <c r="E16" s="1653" t="s">
        <v>631</v>
      </c>
      <c r="F16" s="1656" t="s">
        <v>633</v>
      </c>
      <c r="G16" s="1653" t="s">
        <v>618</v>
      </c>
      <c r="H16" s="1655" t="s">
        <v>664</v>
      </c>
      <c r="I16" s="1653" t="s">
        <v>672</v>
      </c>
      <c r="M16" s="1289"/>
    </row>
    <row r="17" spans="2:9">
      <c r="B17" s="1559" t="s">
        <v>635</v>
      </c>
      <c r="C17" s="1113">
        <v>20.913550000000001</v>
      </c>
      <c r="D17" s="1112">
        <v>7.8045439999999999</v>
      </c>
      <c r="E17" s="1650" t="s">
        <v>650</v>
      </c>
      <c r="F17" s="1654" t="s">
        <v>658</v>
      </c>
      <c r="G17" s="1650" t="s">
        <v>678</v>
      </c>
      <c r="H17" s="1654" t="s">
        <v>675</v>
      </c>
      <c r="I17" s="1650" t="s">
        <v>302</v>
      </c>
    </row>
    <row r="18" spans="2:9" ht="13.8" thickBot="1">
      <c r="B18" s="1346"/>
      <c r="C18" s="1115">
        <v>6.6</v>
      </c>
      <c r="D18" s="1110">
        <v>6.5</v>
      </c>
      <c r="E18" s="1651" t="s">
        <v>651</v>
      </c>
      <c r="F18" s="1656" t="s">
        <v>677</v>
      </c>
      <c r="G18" s="1651" t="s">
        <v>661</v>
      </c>
      <c r="H18" s="1656" t="s">
        <v>633</v>
      </c>
      <c r="I18" s="1653" t="s">
        <v>631</v>
      </c>
    </row>
    <row r="19" spans="2:9">
      <c r="B19" s="1560" t="s">
        <v>636</v>
      </c>
      <c r="C19" s="1111">
        <v>18.780326000000002</v>
      </c>
      <c r="D19" s="1111">
        <v>25.132289</v>
      </c>
      <c r="E19" s="1650" t="s">
        <v>650</v>
      </c>
      <c r="F19" s="1654" t="s">
        <v>659</v>
      </c>
      <c r="G19" s="1650" t="s">
        <v>674</v>
      </c>
      <c r="H19" s="1654" t="s">
        <v>663</v>
      </c>
      <c r="I19" s="1650" t="s">
        <v>306</v>
      </c>
    </row>
    <row r="20" spans="2:9" ht="13.8" thickBot="1">
      <c r="B20" s="1346"/>
      <c r="C20" s="1109">
        <v>44.6</v>
      </c>
      <c r="D20" s="1110">
        <v>41.9</v>
      </c>
      <c r="E20" s="1651" t="s">
        <v>633</v>
      </c>
      <c r="F20" s="1655" t="s">
        <v>631</v>
      </c>
      <c r="G20" s="1651" t="s">
        <v>662</v>
      </c>
      <c r="H20" s="1656" t="s">
        <v>674</v>
      </c>
      <c r="I20" s="1653" t="s">
        <v>631</v>
      </c>
    </row>
    <row r="21" spans="2:9" s="1082" customFormat="1">
      <c r="B21" s="278" t="s">
        <v>681</v>
      </c>
      <c r="C21" s="27"/>
      <c r="D21" s="27"/>
      <c r="E21" s="27"/>
      <c r="F21" s="27"/>
      <c r="G21" s="27"/>
      <c r="H21" s="27"/>
      <c r="I21" s="27"/>
    </row>
  </sheetData>
  <mergeCells count="12">
    <mergeCell ref="B17:B18"/>
    <mergeCell ref="B19:B20"/>
    <mergeCell ref="E3:I4"/>
    <mergeCell ref="B9:B10"/>
    <mergeCell ref="B11:B12"/>
    <mergeCell ref="B13:B14"/>
    <mergeCell ref="B15:B16"/>
    <mergeCell ref="B2:I2"/>
    <mergeCell ref="A3:A4"/>
    <mergeCell ref="B3:B4"/>
    <mergeCell ref="L3:M3"/>
    <mergeCell ref="N3:O3"/>
  </mergeCells>
  <phoneticPr fontId="2"/>
  <pageMargins left="0.75" right="0.75" top="1" bottom="1" header="0.5" footer="0.5"/>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2:N37"/>
  <sheetViews>
    <sheetView zoomScale="86" zoomScaleNormal="86" workbookViewId="0">
      <selection activeCell="C2" sqref="C2:N22"/>
    </sheetView>
  </sheetViews>
  <sheetFormatPr defaultRowHeight="13.8"/>
  <cols>
    <col min="1" max="2" width="8.88671875" style="229"/>
    <col min="3" max="3" width="13" style="246" customWidth="1"/>
    <col min="4" max="4" width="9.33203125" style="245" customWidth="1"/>
    <col min="5" max="5" width="10.21875" style="229" customWidth="1"/>
    <col min="6" max="6" width="6.88671875" style="229" customWidth="1"/>
    <col min="7" max="7" width="5.88671875" style="229" customWidth="1"/>
    <col min="8" max="8" width="8.77734375" style="229" customWidth="1"/>
    <col min="9" max="9" width="10.33203125" style="229" customWidth="1"/>
    <col min="10" max="10" width="8.88671875" style="561" customWidth="1"/>
    <col min="11" max="11" width="10.5546875" style="229" customWidth="1"/>
    <col min="12" max="13" width="6.6640625" style="229" customWidth="1"/>
    <col min="14" max="14" width="9.109375" style="229" customWidth="1"/>
    <col min="15" max="258" width="8.88671875" style="229"/>
    <col min="259" max="259" width="11.5546875" style="229" customWidth="1"/>
    <col min="260" max="260" width="11.44140625" style="229" customWidth="1"/>
    <col min="261" max="261" width="11.88671875" style="229" customWidth="1"/>
    <col min="262" max="262" width="6.88671875" style="229" customWidth="1"/>
    <col min="263" max="263" width="7.6640625" style="229" customWidth="1"/>
    <col min="264" max="264" width="6.109375" style="229" customWidth="1"/>
    <col min="265" max="265" width="6.33203125" style="229" customWidth="1"/>
    <col min="266" max="514" width="8.88671875" style="229"/>
    <col min="515" max="515" width="11.5546875" style="229" customWidth="1"/>
    <col min="516" max="516" width="11.44140625" style="229" customWidth="1"/>
    <col min="517" max="517" width="11.88671875" style="229" customWidth="1"/>
    <col min="518" max="518" width="6.88671875" style="229" customWidth="1"/>
    <col min="519" max="519" width="7.6640625" style="229" customWidth="1"/>
    <col min="520" max="520" width="6.109375" style="229" customWidth="1"/>
    <col min="521" max="521" width="6.33203125" style="229" customWidth="1"/>
    <col min="522" max="770" width="8.88671875" style="229"/>
    <col min="771" max="771" width="11.5546875" style="229" customWidth="1"/>
    <col min="772" max="772" width="11.44140625" style="229" customWidth="1"/>
    <col min="773" max="773" width="11.88671875" style="229" customWidth="1"/>
    <col min="774" max="774" width="6.88671875" style="229" customWidth="1"/>
    <col min="775" max="775" width="7.6640625" style="229" customWidth="1"/>
    <col min="776" max="776" width="6.109375" style="229" customWidth="1"/>
    <col min="777" max="777" width="6.33203125" style="229" customWidth="1"/>
    <col min="778" max="1026" width="8.88671875" style="229"/>
    <col min="1027" max="1027" width="11.5546875" style="229" customWidth="1"/>
    <col min="1028" max="1028" width="11.44140625" style="229" customWidth="1"/>
    <col min="1029" max="1029" width="11.88671875" style="229" customWidth="1"/>
    <col min="1030" max="1030" width="6.88671875" style="229" customWidth="1"/>
    <col min="1031" max="1031" width="7.6640625" style="229" customWidth="1"/>
    <col min="1032" max="1032" width="6.109375" style="229" customWidth="1"/>
    <col min="1033" max="1033" width="6.33203125" style="229" customWidth="1"/>
    <col min="1034" max="1282" width="8.88671875" style="229"/>
    <col min="1283" max="1283" width="11.5546875" style="229" customWidth="1"/>
    <col min="1284" max="1284" width="11.44140625" style="229" customWidth="1"/>
    <col min="1285" max="1285" width="11.88671875" style="229" customWidth="1"/>
    <col min="1286" max="1286" width="6.88671875" style="229" customWidth="1"/>
    <col min="1287" max="1287" width="7.6640625" style="229" customWidth="1"/>
    <col min="1288" max="1288" width="6.109375" style="229" customWidth="1"/>
    <col min="1289" max="1289" width="6.33203125" style="229" customWidth="1"/>
    <col min="1290" max="1538" width="8.88671875" style="229"/>
    <col min="1539" max="1539" width="11.5546875" style="229" customWidth="1"/>
    <col min="1540" max="1540" width="11.44140625" style="229" customWidth="1"/>
    <col min="1541" max="1541" width="11.88671875" style="229" customWidth="1"/>
    <col min="1542" max="1542" width="6.88671875" style="229" customWidth="1"/>
    <col min="1543" max="1543" width="7.6640625" style="229" customWidth="1"/>
    <col min="1544" max="1544" width="6.109375" style="229" customWidth="1"/>
    <col min="1545" max="1545" width="6.33203125" style="229" customWidth="1"/>
    <col min="1546" max="1794" width="8.88671875" style="229"/>
    <col min="1795" max="1795" width="11.5546875" style="229" customWidth="1"/>
    <col min="1796" max="1796" width="11.44140625" style="229" customWidth="1"/>
    <col min="1797" max="1797" width="11.88671875" style="229" customWidth="1"/>
    <col min="1798" max="1798" width="6.88671875" style="229" customWidth="1"/>
    <col min="1799" max="1799" width="7.6640625" style="229" customWidth="1"/>
    <col min="1800" max="1800" width="6.109375" style="229" customWidth="1"/>
    <col min="1801" max="1801" width="6.33203125" style="229" customWidth="1"/>
    <col min="1802" max="2050" width="8.88671875" style="229"/>
    <col min="2051" max="2051" width="11.5546875" style="229" customWidth="1"/>
    <col min="2052" max="2052" width="11.44140625" style="229" customWidth="1"/>
    <col min="2053" max="2053" width="11.88671875" style="229" customWidth="1"/>
    <col min="2054" max="2054" width="6.88671875" style="229" customWidth="1"/>
    <col min="2055" max="2055" width="7.6640625" style="229" customWidth="1"/>
    <col min="2056" max="2056" width="6.109375" style="229" customWidth="1"/>
    <col min="2057" max="2057" width="6.33203125" style="229" customWidth="1"/>
    <col min="2058" max="2306" width="8.88671875" style="229"/>
    <col min="2307" max="2307" width="11.5546875" style="229" customWidth="1"/>
    <col min="2308" max="2308" width="11.44140625" style="229" customWidth="1"/>
    <col min="2309" max="2309" width="11.88671875" style="229" customWidth="1"/>
    <col min="2310" max="2310" width="6.88671875" style="229" customWidth="1"/>
    <col min="2311" max="2311" width="7.6640625" style="229" customWidth="1"/>
    <col min="2312" max="2312" width="6.109375" style="229" customWidth="1"/>
    <col min="2313" max="2313" width="6.33203125" style="229" customWidth="1"/>
    <col min="2314" max="2562" width="8.88671875" style="229"/>
    <col min="2563" max="2563" width="11.5546875" style="229" customWidth="1"/>
    <col min="2564" max="2564" width="11.44140625" style="229" customWidth="1"/>
    <col min="2565" max="2565" width="11.88671875" style="229" customWidth="1"/>
    <col min="2566" max="2566" width="6.88671875" style="229" customWidth="1"/>
    <col min="2567" max="2567" width="7.6640625" style="229" customWidth="1"/>
    <col min="2568" max="2568" width="6.109375" style="229" customWidth="1"/>
    <col min="2569" max="2569" width="6.33203125" style="229" customWidth="1"/>
    <col min="2570" max="2818" width="8.88671875" style="229"/>
    <col min="2819" max="2819" width="11.5546875" style="229" customWidth="1"/>
    <col min="2820" max="2820" width="11.44140625" style="229" customWidth="1"/>
    <col min="2821" max="2821" width="11.88671875" style="229" customWidth="1"/>
    <col min="2822" max="2822" width="6.88671875" style="229" customWidth="1"/>
    <col min="2823" max="2823" width="7.6640625" style="229" customWidth="1"/>
    <col min="2824" max="2824" width="6.109375" style="229" customWidth="1"/>
    <col min="2825" max="2825" width="6.33203125" style="229" customWidth="1"/>
    <col min="2826" max="3074" width="8.88671875" style="229"/>
    <col min="3075" max="3075" width="11.5546875" style="229" customWidth="1"/>
    <col min="3076" max="3076" width="11.44140625" style="229" customWidth="1"/>
    <col min="3077" max="3077" width="11.88671875" style="229" customWidth="1"/>
    <col min="3078" max="3078" width="6.88671875" style="229" customWidth="1"/>
    <col min="3079" max="3079" width="7.6640625" style="229" customWidth="1"/>
    <col min="3080" max="3080" width="6.109375" style="229" customWidth="1"/>
    <col min="3081" max="3081" width="6.33203125" style="229" customWidth="1"/>
    <col min="3082" max="3330" width="8.88671875" style="229"/>
    <col min="3331" max="3331" width="11.5546875" style="229" customWidth="1"/>
    <col min="3332" max="3332" width="11.44140625" style="229" customWidth="1"/>
    <col min="3333" max="3333" width="11.88671875" style="229" customWidth="1"/>
    <col min="3334" max="3334" width="6.88671875" style="229" customWidth="1"/>
    <col min="3335" max="3335" width="7.6640625" style="229" customWidth="1"/>
    <col min="3336" max="3336" width="6.109375" style="229" customWidth="1"/>
    <col min="3337" max="3337" width="6.33203125" style="229" customWidth="1"/>
    <col min="3338" max="3586" width="8.88671875" style="229"/>
    <col min="3587" max="3587" width="11.5546875" style="229" customWidth="1"/>
    <col min="3588" max="3588" width="11.44140625" style="229" customWidth="1"/>
    <col min="3589" max="3589" width="11.88671875" style="229" customWidth="1"/>
    <col min="3590" max="3590" width="6.88671875" style="229" customWidth="1"/>
    <col min="3591" max="3591" width="7.6640625" style="229" customWidth="1"/>
    <col min="3592" max="3592" width="6.109375" style="229" customWidth="1"/>
    <col min="3593" max="3593" width="6.33203125" style="229" customWidth="1"/>
    <col min="3594" max="3842" width="8.88671875" style="229"/>
    <col min="3843" max="3843" width="11.5546875" style="229" customWidth="1"/>
    <col min="3844" max="3844" width="11.44140625" style="229" customWidth="1"/>
    <col min="3845" max="3845" width="11.88671875" style="229" customWidth="1"/>
    <col min="3846" max="3846" width="6.88671875" style="229" customWidth="1"/>
    <col min="3847" max="3847" width="7.6640625" style="229" customWidth="1"/>
    <col min="3848" max="3848" width="6.109375" style="229" customWidth="1"/>
    <col min="3849" max="3849" width="6.33203125" style="229" customWidth="1"/>
    <col min="3850" max="4098" width="8.88671875" style="229"/>
    <col min="4099" max="4099" width="11.5546875" style="229" customWidth="1"/>
    <col min="4100" max="4100" width="11.44140625" style="229" customWidth="1"/>
    <col min="4101" max="4101" width="11.88671875" style="229" customWidth="1"/>
    <col min="4102" max="4102" width="6.88671875" style="229" customWidth="1"/>
    <col min="4103" max="4103" width="7.6640625" style="229" customWidth="1"/>
    <col min="4104" max="4104" width="6.109375" style="229" customWidth="1"/>
    <col min="4105" max="4105" width="6.33203125" style="229" customWidth="1"/>
    <col min="4106" max="4354" width="8.88671875" style="229"/>
    <col min="4355" max="4355" width="11.5546875" style="229" customWidth="1"/>
    <col min="4356" max="4356" width="11.44140625" style="229" customWidth="1"/>
    <col min="4357" max="4357" width="11.88671875" style="229" customWidth="1"/>
    <col min="4358" max="4358" width="6.88671875" style="229" customWidth="1"/>
    <col min="4359" max="4359" width="7.6640625" style="229" customWidth="1"/>
    <col min="4360" max="4360" width="6.109375" style="229" customWidth="1"/>
    <col min="4361" max="4361" width="6.33203125" style="229" customWidth="1"/>
    <col min="4362" max="4610" width="8.88671875" style="229"/>
    <col min="4611" max="4611" width="11.5546875" style="229" customWidth="1"/>
    <col min="4612" max="4612" width="11.44140625" style="229" customWidth="1"/>
    <col min="4613" max="4613" width="11.88671875" style="229" customWidth="1"/>
    <col min="4614" max="4614" width="6.88671875" style="229" customWidth="1"/>
    <col min="4615" max="4615" width="7.6640625" style="229" customWidth="1"/>
    <col min="4616" max="4616" width="6.109375" style="229" customWidth="1"/>
    <col min="4617" max="4617" width="6.33203125" style="229" customWidth="1"/>
    <col min="4618" max="4866" width="8.88671875" style="229"/>
    <col min="4867" max="4867" width="11.5546875" style="229" customWidth="1"/>
    <col min="4868" max="4868" width="11.44140625" style="229" customWidth="1"/>
    <col min="4869" max="4869" width="11.88671875" style="229" customWidth="1"/>
    <col min="4870" max="4870" width="6.88671875" style="229" customWidth="1"/>
    <col min="4871" max="4871" width="7.6640625" style="229" customWidth="1"/>
    <col min="4872" max="4872" width="6.109375" style="229" customWidth="1"/>
    <col min="4873" max="4873" width="6.33203125" style="229" customWidth="1"/>
    <col min="4874" max="5122" width="8.88671875" style="229"/>
    <col min="5123" max="5123" width="11.5546875" style="229" customWidth="1"/>
    <col min="5124" max="5124" width="11.44140625" style="229" customWidth="1"/>
    <col min="5125" max="5125" width="11.88671875" style="229" customWidth="1"/>
    <col min="5126" max="5126" width="6.88671875" style="229" customWidth="1"/>
    <col min="5127" max="5127" width="7.6640625" style="229" customWidth="1"/>
    <col min="5128" max="5128" width="6.109375" style="229" customWidth="1"/>
    <col min="5129" max="5129" width="6.33203125" style="229" customWidth="1"/>
    <col min="5130" max="5378" width="8.88671875" style="229"/>
    <col min="5379" max="5379" width="11.5546875" style="229" customWidth="1"/>
    <col min="5380" max="5380" width="11.44140625" style="229" customWidth="1"/>
    <col min="5381" max="5381" width="11.88671875" style="229" customWidth="1"/>
    <col min="5382" max="5382" width="6.88671875" style="229" customWidth="1"/>
    <col min="5383" max="5383" width="7.6640625" style="229" customWidth="1"/>
    <col min="5384" max="5384" width="6.109375" style="229" customWidth="1"/>
    <col min="5385" max="5385" width="6.33203125" style="229" customWidth="1"/>
    <col min="5386" max="5634" width="8.88671875" style="229"/>
    <col min="5635" max="5635" width="11.5546875" style="229" customWidth="1"/>
    <col min="5636" max="5636" width="11.44140625" style="229" customWidth="1"/>
    <col min="5637" max="5637" width="11.88671875" style="229" customWidth="1"/>
    <col min="5638" max="5638" width="6.88671875" style="229" customWidth="1"/>
    <col min="5639" max="5639" width="7.6640625" style="229" customWidth="1"/>
    <col min="5640" max="5640" width="6.109375" style="229" customWidth="1"/>
    <col min="5641" max="5641" width="6.33203125" style="229" customWidth="1"/>
    <col min="5642" max="5890" width="8.88671875" style="229"/>
    <col min="5891" max="5891" width="11.5546875" style="229" customWidth="1"/>
    <col min="5892" max="5892" width="11.44140625" style="229" customWidth="1"/>
    <col min="5893" max="5893" width="11.88671875" style="229" customWidth="1"/>
    <col min="5894" max="5894" width="6.88671875" style="229" customWidth="1"/>
    <col min="5895" max="5895" width="7.6640625" style="229" customWidth="1"/>
    <col min="5896" max="5896" width="6.109375" style="229" customWidth="1"/>
    <col min="5897" max="5897" width="6.33203125" style="229" customWidth="1"/>
    <col min="5898" max="6146" width="8.88671875" style="229"/>
    <col min="6147" max="6147" width="11.5546875" style="229" customWidth="1"/>
    <col min="6148" max="6148" width="11.44140625" style="229" customWidth="1"/>
    <col min="6149" max="6149" width="11.88671875" style="229" customWidth="1"/>
    <col min="6150" max="6150" width="6.88671875" style="229" customWidth="1"/>
    <col min="6151" max="6151" width="7.6640625" style="229" customWidth="1"/>
    <col min="6152" max="6152" width="6.109375" style="229" customWidth="1"/>
    <col min="6153" max="6153" width="6.33203125" style="229" customWidth="1"/>
    <col min="6154" max="6402" width="8.88671875" style="229"/>
    <col min="6403" max="6403" width="11.5546875" style="229" customWidth="1"/>
    <col min="6404" max="6404" width="11.44140625" style="229" customWidth="1"/>
    <col min="6405" max="6405" width="11.88671875" style="229" customWidth="1"/>
    <col min="6406" max="6406" width="6.88671875" style="229" customWidth="1"/>
    <col min="6407" max="6407" width="7.6640625" style="229" customWidth="1"/>
    <col min="6408" max="6408" width="6.109375" style="229" customWidth="1"/>
    <col min="6409" max="6409" width="6.33203125" style="229" customWidth="1"/>
    <col min="6410" max="6658" width="8.88671875" style="229"/>
    <col min="6659" max="6659" width="11.5546875" style="229" customWidth="1"/>
    <col min="6660" max="6660" width="11.44140625" style="229" customWidth="1"/>
    <col min="6661" max="6661" width="11.88671875" style="229" customWidth="1"/>
    <col min="6662" max="6662" width="6.88671875" style="229" customWidth="1"/>
    <col min="6663" max="6663" width="7.6640625" style="229" customWidth="1"/>
    <col min="6664" max="6664" width="6.109375" style="229" customWidth="1"/>
    <col min="6665" max="6665" width="6.33203125" style="229" customWidth="1"/>
    <col min="6666" max="6914" width="8.88671875" style="229"/>
    <col min="6915" max="6915" width="11.5546875" style="229" customWidth="1"/>
    <col min="6916" max="6916" width="11.44140625" style="229" customWidth="1"/>
    <col min="6917" max="6917" width="11.88671875" style="229" customWidth="1"/>
    <col min="6918" max="6918" width="6.88671875" style="229" customWidth="1"/>
    <col min="6919" max="6919" width="7.6640625" style="229" customWidth="1"/>
    <col min="6920" max="6920" width="6.109375" style="229" customWidth="1"/>
    <col min="6921" max="6921" width="6.33203125" style="229" customWidth="1"/>
    <col min="6922" max="7170" width="8.88671875" style="229"/>
    <col min="7171" max="7171" width="11.5546875" style="229" customWidth="1"/>
    <col min="7172" max="7172" width="11.44140625" style="229" customWidth="1"/>
    <col min="7173" max="7173" width="11.88671875" style="229" customWidth="1"/>
    <col min="7174" max="7174" width="6.88671875" style="229" customWidth="1"/>
    <col min="7175" max="7175" width="7.6640625" style="229" customWidth="1"/>
    <col min="7176" max="7176" width="6.109375" style="229" customWidth="1"/>
    <col min="7177" max="7177" width="6.33203125" style="229" customWidth="1"/>
    <col min="7178" max="7426" width="8.88671875" style="229"/>
    <col min="7427" max="7427" width="11.5546875" style="229" customWidth="1"/>
    <col min="7428" max="7428" width="11.44140625" style="229" customWidth="1"/>
    <col min="7429" max="7429" width="11.88671875" style="229" customWidth="1"/>
    <col min="7430" max="7430" width="6.88671875" style="229" customWidth="1"/>
    <col min="7431" max="7431" width="7.6640625" style="229" customWidth="1"/>
    <col min="7432" max="7432" width="6.109375" style="229" customWidth="1"/>
    <col min="7433" max="7433" width="6.33203125" style="229" customWidth="1"/>
    <col min="7434" max="7682" width="8.88671875" style="229"/>
    <col min="7683" max="7683" width="11.5546875" style="229" customWidth="1"/>
    <col min="7684" max="7684" width="11.44140625" style="229" customWidth="1"/>
    <col min="7685" max="7685" width="11.88671875" style="229" customWidth="1"/>
    <col min="7686" max="7686" width="6.88671875" style="229" customWidth="1"/>
    <col min="7687" max="7687" width="7.6640625" style="229" customWidth="1"/>
    <col min="7688" max="7688" width="6.109375" style="229" customWidth="1"/>
    <col min="7689" max="7689" width="6.33203125" style="229" customWidth="1"/>
    <col min="7690" max="7938" width="8.88671875" style="229"/>
    <col min="7939" max="7939" width="11.5546875" style="229" customWidth="1"/>
    <col min="7940" max="7940" width="11.44140625" style="229" customWidth="1"/>
    <col min="7941" max="7941" width="11.88671875" style="229" customWidth="1"/>
    <col min="7942" max="7942" width="6.88671875" style="229" customWidth="1"/>
    <col min="7943" max="7943" width="7.6640625" style="229" customWidth="1"/>
    <col min="7944" max="7944" width="6.109375" style="229" customWidth="1"/>
    <col min="7945" max="7945" width="6.33203125" style="229" customWidth="1"/>
    <col min="7946" max="8194" width="8.88671875" style="229"/>
    <col min="8195" max="8195" width="11.5546875" style="229" customWidth="1"/>
    <col min="8196" max="8196" width="11.44140625" style="229" customWidth="1"/>
    <col min="8197" max="8197" width="11.88671875" style="229" customWidth="1"/>
    <col min="8198" max="8198" width="6.88671875" style="229" customWidth="1"/>
    <col min="8199" max="8199" width="7.6640625" style="229" customWidth="1"/>
    <col min="8200" max="8200" width="6.109375" style="229" customWidth="1"/>
    <col min="8201" max="8201" width="6.33203125" style="229" customWidth="1"/>
    <col min="8202" max="8450" width="8.88671875" style="229"/>
    <col min="8451" max="8451" width="11.5546875" style="229" customWidth="1"/>
    <col min="8452" max="8452" width="11.44140625" style="229" customWidth="1"/>
    <col min="8453" max="8453" width="11.88671875" style="229" customWidth="1"/>
    <col min="8454" max="8454" width="6.88671875" style="229" customWidth="1"/>
    <col min="8455" max="8455" width="7.6640625" style="229" customWidth="1"/>
    <col min="8456" max="8456" width="6.109375" style="229" customWidth="1"/>
    <col min="8457" max="8457" width="6.33203125" style="229" customWidth="1"/>
    <col min="8458" max="8706" width="8.88671875" style="229"/>
    <col min="8707" max="8707" width="11.5546875" style="229" customWidth="1"/>
    <col min="8708" max="8708" width="11.44140625" style="229" customWidth="1"/>
    <col min="8709" max="8709" width="11.88671875" style="229" customWidth="1"/>
    <col min="8710" max="8710" width="6.88671875" style="229" customWidth="1"/>
    <col min="8711" max="8711" width="7.6640625" style="229" customWidth="1"/>
    <col min="8712" max="8712" width="6.109375" style="229" customWidth="1"/>
    <col min="8713" max="8713" width="6.33203125" style="229" customWidth="1"/>
    <col min="8714" max="8962" width="8.88671875" style="229"/>
    <col min="8963" max="8963" width="11.5546875" style="229" customWidth="1"/>
    <col min="8964" max="8964" width="11.44140625" style="229" customWidth="1"/>
    <col min="8965" max="8965" width="11.88671875" style="229" customWidth="1"/>
    <col min="8966" max="8966" width="6.88671875" style="229" customWidth="1"/>
    <col min="8967" max="8967" width="7.6640625" style="229" customWidth="1"/>
    <col min="8968" max="8968" width="6.109375" style="229" customWidth="1"/>
    <col min="8969" max="8969" width="6.33203125" style="229" customWidth="1"/>
    <col min="8970" max="9218" width="8.88671875" style="229"/>
    <col min="9219" max="9219" width="11.5546875" style="229" customWidth="1"/>
    <col min="9220" max="9220" width="11.44140625" style="229" customWidth="1"/>
    <col min="9221" max="9221" width="11.88671875" style="229" customWidth="1"/>
    <col min="9222" max="9222" width="6.88671875" style="229" customWidth="1"/>
    <col min="9223" max="9223" width="7.6640625" style="229" customWidth="1"/>
    <col min="9224" max="9224" width="6.109375" style="229" customWidth="1"/>
    <col min="9225" max="9225" width="6.33203125" style="229" customWidth="1"/>
    <col min="9226" max="9474" width="8.88671875" style="229"/>
    <col min="9475" max="9475" width="11.5546875" style="229" customWidth="1"/>
    <col min="9476" max="9476" width="11.44140625" style="229" customWidth="1"/>
    <col min="9477" max="9477" width="11.88671875" style="229" customWidth="1"/>
    <col min="9478" max="9478" width="6.88671875" style="229" customWidth="1"/>
    <col min="9479" max="9479" width="7.6640625" style="229" customWidth="1"/>
    <col min="9480" max="9480" width="6.109375" style="229" customWidth="1"/>
    <col min="9481" max="9481" width="6.33203125" style="229" customWidth="1"/>
    <col min="9482" max="9730" width="8.88671875" style="229"/>
    <col min="9731" max="9731" width="11.5546875" style="229" customWidth="1"/>
    <col min="9732" max="9732" width="11.44140625" style="229" customWidth="1"/>
    <col min="9733" max="9733" width="11.88671875" style="229" customWidth="1"/>
    <col min="9734" max="9734" width="6.88671875" style="229" customWidth="1"/>
    <col min="9735" max="9735" width="7.6640625" style="229" customWidth="1"/>
    <col min="9736" max="9736" width="6.109375" style="229" customWidth="1"/>
    <col min="9737" max="9737" width="6.33203125" style="229" customWidth="1"/>
    <col min="9738" max="9986" width="8.88671875" style="229"/>
    <col min="9987" max="9987" width="11.5546875" style="229" customWidth="1"/>
    <col min="9988" max="9988" width="11.44140625" style="229" customWidth="1"/>
    <col min="9989" max="9989" width="11.88671875" style="229" customWidth="1"/>
    <col min="9990" max="9990" width="6.88671875" style="229" customWidth="1"/>
    <col min="9991" max="9991" width="7.6640625" style="229" customWidth="1"/>
    <col min="9992" max="9992" width="6.109375" style="229" customWidth="1"/>
    <col min="9993" max="9993" width="6.33203125" style="229" customWidth="1"/>
    <col min="9994" max="10242" width="8.88671875" style="229"/>
    <col min="10243" max="10243" width="11.5546875" style="229" customWidth="1"/>
    <col min="10244" max="10244" width="11.44140625" style="229" customWidth="1"/>
    <col min="10245" max="10245" width="11.88671875" style="229" customWidth="1"/>
    <col min="10246" max="10246" width="6.88671875" style="229" customWidth="1"/>
    <col min="10247" max="10247" width="7.6640625" style="229" customWidth="1"/>
    <col min="10248" max="10248" width="6.109375" style="229" customWidth="1"/>
    <col min="10249" max="10249" width="6.33203125" style="229" customWidth="1"/>
    <col min="10250" max="10498" width="8.88671875" style="229"/>
    <col min="10499" max="10499" width="11.5546875" style="229" customWidth="1"/>
    <col min="10500" max="10500" width="11.44140625" style="229" customWidth="1"/>
    <col min="10501" max="10501" width="11.88671875" style="229" customWidth="1"/>
    <col min="10502" max="10502" width="6.88671875" style="229" customWidth="1"/>
    <col min="10503" max="10503" width="7.6640625" style="229" customWidth="1"/>
    <col min="10504" max="10504" width="6.109375" style="229" customWidth="1"/>
    <col min="10505" max="10505" width="6.33203125" style="229" customWidth="1"/>
    <col min="10506" max="10754" width="8.88671875" style="229"/>
    <col min="10755" max="10755" width="11.5546875" style="229" customWidth="1"/>
    <col min="10756" max="10756" width="11.44140625" style="229" customWidth="1"/>
    <col min="10757" max="10757" width="11.88671875" style="229" customWidth="1"/>
    <col min="10758" max="10758" width="6.88671875" style="229" customWidth="1"/>
    <col min="10759" max="10759" width="7.6640625" style="229" customWidth="1"/>
    <col min="10760" max="10760" width="6.109375" style="229" customWidth="1"/>
    <col min="10761" max="10761" width="6.33203125" style="229" customWidth="1"/>
    <col min="10762" max="11010" width="8.88671875" style="229"/>
    <col min="11011" max="11011" width="11.5546875" style="229" customWidth="1"/>
    <col min="11012" max="11012" width="11.44140625" style="229" customWidth="1"/>
    <col min="11013" max="11013" width="11.88671875" style="229" customWidth="1"/>
    <col min="11014" max="11014" width="6.88671875" style="229" customWidth="1"/>
    <col min="11015" max="11015" width="7.6640625" style="229" customWidth="1"/>
    <col min="11016" max="11016" width="6.109375" style="229" customWidth="1"/>
    <col min="11017" max="11017" width="6.33203125" style="229" customWidth="1"/>
    <col min="11018" max="11266" width="8.88671875" style="229"/>
    <col min="11267" max="11267" width="11.5546875" style="229" customWidth="1"/>
    <col min="11268" max="11268" width="11.44140625" style="229" customWidth="1"/>
    <col min="11269" max="11269" width="11.88671875" style="229" customWidth="1"/>
    <col min="11270" max="11270" width="6.88671875" style="229" customWidth="1"/>
    <col min="11271" max="11271" width="7.6640625" style="229" customWidth="1"/>
    <col min="11272" max="11272" width="6.109375" style="229" customWidth="1"/>
    <col min="11273" max="11273" width="6.33203125" style="229" customWidth="1"/>
    <col min="11274" max="11522" width="8.88671875" style="229"/>
    <col min="11523" max="11523" width="11.5546875" style="229" customWidth="1"/>
    <col min="11524" max="11524" width="11.44140625" style="229" customWidth="1"/>
    <col min="11525" max="11525" width="11.88671875" style="229" customWidth="1"/>
    <col min="11526" max="11526" width="6.88671875" style="229" customWidth="1"/>
    <col min="11527" max="11527" width="7.6640625" style="229" customWidth="1"/>
    <col min="11528" max="11528" width="6.109375" style="229" customWidth="1"/>
    <col min="11529" max="11529" width="6.33203125" style="229" customWidth="1"/>
    <col min="11530" max="11778" width="8.88671875" style="229"/>
    <col min="11779" max="11779" width="11.5546875" style="229" customWidth="1"/>
    <col min="11780" max="11780" width="11.44140625" style="229" customWidth="1"/>
    <col min="11781" max="11781" width="11.88671875" style="229" customWidth="1"/>
    <col min="11782" max="11782" width="6.88671875" style="229" customWidth="1"/>
    <col min="11783" max="11783" width="7.6640625" style="229" customWidth="1"/>
    <col min="11784" max="11784" width="6.109375" style="229" customWidth="1"/>
    <col min="11785" max="11785" width="6.33203125" style="229" customWidth="1"/>
    <col min="11786" max="12034" width="8.88671875" style="229"/>
    <col min="12035" max="12035" width="11.5546875" style="229" customWidth="1"/>
    <col min="12036" max="12036" width="11.44140625" style="229" customWidth="1"/>
    <col min="12037" max="12037" width="11.88671875" style="229" customWidth="1"/>
    <col min="12038" max="12038" width="6.88671875" style="229" customWidth="1"/>
    <col min="12039" max="12039" width="7.6640625" style="229" customWidth="1"/>
    <col min="12040" max="12040" width="6.109375" style="229" customWidth="1"/>
    <col min="12041" max="12041" width="6.33203125" style="229" customWidth="1"/>
    <col min="12042" max="12290" width="8.88671875" style="229"/>
    <col min="12291" max="12291" width="11.5546875" style="229" customWidth="1"/>
    <col min="12292" max="12292" width="11.44140625" style="229" customWidth="1"/>
    <col min="12293" max="12293" width="11.88671875" style="229" customWidth="1"/>
    <col min="12294" max="12294" width="6.88671875" style="229" customWidth="1"/>
    <col min="12295" max="12295" width="7.6640625" style="229" customWidth="1"/>
    <col min="12296" max="12296" width="6.109375" style="229" customWidth="1"/>
    <col min="12297" max="12297" width="6.33203125" style="229" customWidth="1"/>
    <col min="12298" max="12546" width="8.88671875" style="229"/>
    <col min="12547" max="12547" width="11.5546875" style="229" customWidth="1"/>
    <col min="12548" max="12548" width="11.44140625" style="229" customWidth="1"/>
    <col min="12549" max="12549" width="11.88671875" style="229" customWidth="1"/>
    <col min="12550" max="12550" width="6.88671875" style="229" customWidth="1"/>
    <col min="12551" max="12551" width="7.6640625" style="229" customWidth="1"/>
    <col min="12552" max="12552" width="6.109375" style="229" customWidth="1"/>
    <col min="12553" max="12553" width="6.33203125" style="229" customWidth="1"/>
    <col min="12554" max="12802" width="8.88671875" style="229"/>
    <col min="12803" max="12803" width="11.5546875" style="229" customWidth="1"/>
    <col min="12804" max="12804" width="11.44140625" style="229" customWidth="1"/>
    <col min="12805" max="12805" width="11.88671875" style="229" customWidth="1"/>
    <col min="12806" max="12806" width="6.88671875" style="229" customWidth="1"/>
    <col min="12807" max="12807" width="7.6640625" style="229" customWidth="1"/>
    <col min="12808" max="12808" width="6.109375" style="229" customWidth="1"/>
    <col min="12809" max="12809" width="6.33203125" style="229" customWidth="1"/>
    <col min="12810" max="13058" width="8.88671875" style="229"/>
    <col min="13059" max="13059" width="11.5546875" style="229" customWidth="1"/>
    <col min="13060" max="13060" width="11.44140625" style="229" customWidth="1"/>
    <col min="13061" max="13061" width="11.88671875" style="229" customWidth="1"/>
    <col min="13062" max="13062" width="6.88671875" style="229" customWidth="1"/>
    <col min="13063" max="13063" width="7.6640625" style="229" customWidth="1"/>
    <col min="13064" max="13064" width="6.109375" style="229" customWidth="1"/>
    <col min="13065" max="13065" width="6.33203125" style="229" customWidth="1"/>
    <col min="13066" max="13314" width="8.88671875" style="229"/>
    <col min="13315" max="13315" width="11.5546875" style="229" customWidth="1"/>
    <col min="13316" max="13316" width="11.44140625" style="229" customWidth="1"/>
    <col min="13317" max="13317" width="11.88671875" style="229" customWidth="1"/>
    <col min="13318" max="13318" width="6.88671875" style="229" customWidth="1"/>
    <col min="13319" max="13319" width="7.6640625" style="229" customWidth="1"/>
    <col min="13320" max="13320" width="6.109375" style="229" customWidth="1"/>
    <col min="13321" max="13321" width="6.33203125" style="229" customWidth="1"/>
    <col min="13322" max="13570" width="8.88671875" style="229"/>
    <col min="13571" max="13571" width="11.5546875" style="229" customWidth="1"/>
    <col min="13572" max="13572" width="11.44140625" style="229" customWidth="1"/>
    <col min="13573" max="13573" width="11.88671875" style="229" customWidth="1"/>
    <col min="13574" max="13574" width="6.88671875" style="229" customWidth="1"/>
    <col min="13575" max="13575" width="7.6640625" style="229" customWidth="1"/>
    <col min="13576" max="13576" width="6.109375" style="229" customWidth="1"/>
    <col min="13577" max="13577" width="6.33203125" style="229" customWidth="1"/>
    <col min="13578" max="13826" width="8.88671875" style="229"/>
    <col min="13827" max="13827" width="11.5546875" style="229" customWidth="1"/>
    <col min="13828" max="13828" width="11.44140625" style="229" customWidth="1"/>
    <col min="13829" max="13829" width="11.88671875" style="229" customWidth="1"/>
    <col min="13830" max="13830" width="6.88671875" style="229" customWidth="1"/>
    <col min="13831" max="13831" width="7.6640625" style="229" customWidth="1"/>
    <col min="13832" max="13832" width="6.109375" style="229" customWidth="1"/>
    <col min="13833" max="13833" width="6.33203125" style="229" customWidth="1"/>
    <col min="13834" max="14082" width="8.88671875" style="229"/>
    <col min="14083" max="14083" width="11.5546875" style="229" customWidth="1"/>
    <col min="14084" max="14084" width="11.44140625" style="229" customWidth="1"/>
    <col min="14085" max="14085" width="11.88671875" style="229" customWidth="1"/>
    <col min="14086" max="14086" width="6.88671875" style="229" customWidth="1"/>
    <col min="14087" max="14087" width="7.6640625" style="229" customWidth="1"/>
    <col min="14088" max="14088" width="6.109375" style="229" customWidth="1"/>
    <col min="14089" max="14089" width="6.33203125" style="229" customWidth="1"/>
    <col min="14090" max="14338" width="8.88671875" style="229"/>
    <col min="14339" max="14339" width="11.5546875" style="229" customWidth="1"/>
    <col min="14340" max="14340" width="11.44140625" style="229" customWidth="1"/>
    <col min="14341" max="14341" width="11.88671875" style="229" customWidth="1"/>
    <col min="14342" max="14342" width="6.88671875" style="229" customWidth="1"/>
    <col min="14343" max="14343" width="7.6640625" style="229" customWidth="1"/>
    <col min="14344" max="14344" width="6.109375" style="229" customWidth="1"/>
    <col min="14345" max="14345" width="6.33203125" style="229" customWidth="1"/>
    <col min="14346" max="14594" width="8.88671875" style="229"/>
    <col min="14595" max="14595" width="11.5546875" style="229" customWidth="1"/>
    <col min="14596" max="14596" width="11.44140625" style="229" customWidth="1"/>
    <col min="14597" max="14597" width="11.88671875" style="229" customWidth="1"/>
    <col min="14598" max="14598" width="6.88671875" style="229" customWidth="1"/>
    <col min="14599" max="14599" width="7.6640625" style="229" customWidth="1"/>
    <col min="14600" max="14600" width="6.109375" style="229" customWidth="1"/>
    <col min="14601" max="14601" width="6.33203125" style="229" customWidth="1"/>
    <col min="14602" max="14850" width="8.88671875" style="229"/>
    <col min="14851" max="14851" width="11.5546875" style="229" customWidth="1"/>
    <col min="14852" max="14852" width="11.44140625" style="229" customWidth="1"/>
    <col min="14853" max="14853" width="11.88671875" style="229" customWidth="1"/>
    <col min="14854" max="14854" width="6.88671875" style="229" customWidth="1"/>
    <col min="14855" max="14855" width="7.6640625" style="229" customWidth="1"/>
    <col min="14856" max="14856" width="6.109375" style="229" customWidth="1"/>
    <col min="14857" max="14857" width="6.33203125" style="229" customWidth="1"/>
    <col min="14858" max="15106" width="8.88671875" style="229"/>
    <col min="15107" max="15107" width="11.5546875" style="229" customWidth="1"/>
    <col min="15108" max="15108" width="11.44140625" style="229" customWidth="1"/>
    <col min="15109" max="15109" width="11.88671875" style="229" customWidth="1"/>
    <col min="15110" max="15110" width="6.88671875" style="229" customWidth="1"/>
    <col min="15111" max="15111" width="7.6640625" style="229" customWidth="1"/>
    <col min="15112" max="15112" width="6.109375" style="229" customWidth="1"/>
    <col min="15113" max="15113" width="6.33203125" style="229" customWidth="1"/>
    <col min="15114" max="15362" width="8.88671875" style="229"/>
    <col min="15363" max="15363" width="11.5546875" style="229" customWidth="1"/>
    <col min="15364" max="15364" width="11.44140625" style="229" customWidth="1"/>
    <col min="15365" max="15365" width="11.88671875" style="229" customWidth="1"/>
    <col min="15366" max="15366" width="6.88671875" style="229" customWidth="1"/>
    <col min="15367" max="15367" width="7.6640625" style="229" customWidth="1"/>
    <col min="15368" max="15368" width="6.109375" style="229" customWidth="1"/>
    <col min="15369" max="15369" width="6.33203125" style="229" customWidth="1"/>
    <col min="15370" max="15618" width="8.88671875" style="229"/>
    <col min="15619" max="15619" width="11.5546875" style="229" customWidth="1"/>
    <col min="15620" max="15620" width="11.44140625" style="229" customWidth="1"/>
    <col min="15621" max="15621" width="11.88671875" style="229" customWidth="1"/>
    <col min="15622" max="15622" width="6.88671875" style="229" customWidth="1"/>
    <col min="15623" max="15623" width="7.6640625" style="229" customWidth="1"/>
    <col min="15624" max="15624" width="6.109375" style="229" customWidth="1"/>
    <col min="15625" max="15625" width="6.33203125" style="229" customWidth="1"/>
    <col min="15626" max="15874" width="8.88671875" style="229"/>
    <col min="15875" max="15875" width="11.5546875" style="229" customWidth="1"/>
    <col min="15876" max="15876" width="11.44140625" style="229" customWidth="1"/>
    <col min="15877" max="15877" width="11.88671875" style="229" customWidth="1"/>
    <col min="15878" max="15878" width="6.88671875" style="229" customWidth="1"/>
    <col min="15879" max="15879" width="7.6640625" style="229" customWidth="1"/>
    <col min="15880" max="15880" width="6.109375" style="229" customWidth="1"/>
    <col min="15881" max="15881" width="6.33203125" style="229" customWidth="1"/>
    <col min="15882" max="16130" width="8.88671875" style="229"/>
    <col min="16131" max="16131" width="11.5546875" style="229" customWidth="1"/>
    <col min="16132" max="16132" width="11.44140625" style="229" customWidth="1"/>
    <col min="16133" max="16133" width="11.88671875" style="229" customWidth="1"/>
    <col min="16134" max="16134" width="6.88671875" style="229" customWidth="1"/>
    <col min="16135" max="16135" width="7.6640625" style="229" customWidth="1"/>
    <col min="16136" max="16136" width="6.109375" style="229" customWidth="1"/>
    <col min="16137" max="16137" width="6.33203125" style="229" customWidth="1"/>
    <col min="16138" max="16384" width="8.88671875" style="229"/>
  </cols>
  <sheetData>
    <row r="2" spans="3:14" ht="14.4" thickBot="1">
      <c r="C2" s="1571" t="s">
        <v>589</v>
      </c>
      <c r="D2" s="1571"/>
      <c r="E2" s="1571"/>
      <c r="F2" s="1571"/>
      <c r="G2" s="1571"/>
      <c r="H2" s="1571"/>
      <c r="I2" s="1571"/>
      <c r="J2" s="1571"/>
      <c r="K2" s="1571"/>
      <c r="L2" s="1571"/>
      <c r="M2" s="1571"/>
      <c r="N2" s="1571"/>
    </row>
    <row r="3" spans="3:14" ht="13.8" customHeight="1">
      <c r="C3" s="1572" t="s">
        <v>621</v>
      </c>
      <c r="D3" s="1574" t="s">
        <v>622</v>
      </c>
      <c r="E3" s="1577" t="s">
        <v>623</v>
      </c>
      <c r="F3" s="1579" t="s">
        <v>624</v>
      </c>
      <c r="G3" s="1581" t="s">
        <v>625</v>
      </c>
      <c r="H3" s="1566" t="s">
        <v>626</v>
      </c>
      <c r="I3" s="1572" t="s">
        <v>621</v>
      </c>
      <c r="J3" s="1574" t="s">
        <v>622</v>
      </c>
      <c r="K3" s="1577" t="s">
        <v>623</v>
      </c>
      <c r="L3" s="1579" t="s">
        <v>624</v>
      </c>
      <c r="M3" s="1581" t="s">
        <v>625</v>
      </c>
      <c r="N3" s="1566" t="s">
        <v>626</v>
      </c>
    </row>
    <row r="4" spans="3:14" ht="13.8" customHeight="1">
      <c r="C4" s="1573"/>
      <c r="D4" s="1575"/>
      <c r="E4" s="1578"/>
      <c r="F4" s="1580"/>
      <c r="G4" s="1582"/>
      <c r="H4" s="1567"/>
      <c r="I4" s="1573"/>
      <c r="J4" s="1575"/>
      <c r="K4" s="1578"/>
      <c r="L4" s="1580"/>
      <c r="M4" s="1582"/>
      <c r="N4" s="1567"/>
    </row>
    <row r="5" spans="3:14" ht="31.8" customHeight="1" thickBot="1">
      <c r="C5" s="1573"/>
      <c r="D5" s="1576"/>
      <c r="E5" s="1578"/>
      <c r="F5" s="1580"/>
      <c r="G5" s="1583"/>
      <c r="H5" s="1568"/>
      <c r="I5" s="1573"/>
      <c r="J5" s="1576"/>
      <c r="K5" s="1578"/>
      <c r="L5" s="1580"/>
      <c r="M5" s="1583"/>
      <c r="N5" s="1568"/>
    </row>
    <row r="6" spans="3:14">
      <c r="C6" s="565" t="s">
        <v>590</v>
      </c>
      <c r="D6" s="577">
        <v>103.46460463858583</v>
      </c>
      <c r="E6" s="578">
        <v>3493.1376981918752</v>
      </c>
      <c r="F6" s="230" t="s">
        <v>37</v>
      </c>
      <c r="G6" s="230" t="s">
        <v>37</v>
      </c>
      <c r="H6" s="231" t="s">
        <v>37</v>
      </c>
      <c r="I6" s="572" t="s">
        <v>606</v>
      </c>
      <c r="J6" s="566">
        <v>26.531934467135351</v>
      </c>
      <c r="K6" s="567">
        <v>872.19689373716187</v>
      </c>
      <c r="L6" s="230" t="s">
        <v>38</v>
      </c>
      <c r="M6" s="230" t="s">
        <v>37</v>
      </c>
      <c r="N6" s="231" t="s">
        <v>37</v>
      </c>
    </row>
    <row r="7" spans="3:14">
      <c r="C7" s="568" t="s">
        <v>591</v>
      </c>
      <c r="D7" s="562">
        <v>73.509815113229791</v>
      </c>
      <c r="E7" s="575">
        <v>1961.6823433870061</v>
      </c>
      <c r="F7" s="232" t="s">
        <v>38</v>
      </c>
      <c r="G7" s="232" t="s">
        <v>39</v>
      </c>
      <c r="H7" s="233" t="s">
        <v>40</v>
      </c>
      <c r="I7" s="573" t="s">
        <v>607</v>
      </c>
      <c r="J7" s="562">
        <v>25.052660181139604</v>
      </c>
      <c r="K7" s="563">
        <v>1936.9475467349193</v>
      </c>
      <c r="L7" s="232" t="s">
        <v>38</v>
      </c>
      <c r="M7" s="232" t="s">
        <v>41</v>
      </c>
      <c r="N7" s="233" t="s">
        <v>37</v>
      </c>
    </row>
    <row r="8" spans="3:14">
      <c r="C8" s="568" t="s">
        <v>592</v>
      </c>
      <c r="D8" s="562">
        <v>70.799002495799542</v>
      </c>
      <c r="E8" s="575">
        <v>1669.972076800392</v>
      </c>
      <c r="F8" s="232" t="s">
        <v>40</v>
      </c>
      <c r="G8" s="232" t="s">
        <v>37</v>
      </c>
      <c r="H8" s="233" t="s">
        <v>38</v>
      </c>
      <c r="I8" s="573" t="s">
        <v>608</v>
      </c>
      <c r="J8" s="562">
        <v>23.070025200537458</v>
      </c>
      <c r="K8" s="563">
        <v>673.11518327140425</v>
      </c>
      <c r="L8" s="232" t="s">
        <v>38</v>
      </c>
      <c r="M8" s="232" t="s">
        <v>38</v>
      </c>
      <c r="N8" s="233" t="s">
        <v>41</v>
      </c>
    </row>
    <row r="9" spans="3:14">
      <c r="C9" s="568" t="s">
        <v>593</v>
      </c>
      <c r="D9" s="562">
        <v>67.397712403335291</v>
      </c>
      <c r="E9" s="575">
        <v>3251.488849556586</v>
      </c>
      <c r="F9" s="232" t="s">
        <v>41</v>
      </c>
      <c r="G9" s="232" t="s">
        <v>40</v>
      </c>
      <c r="H9" s="233" t="s">
        <v>39</v>
      </c>
      <c r="I9" s="573" t="s">
        <v>609</v>
      </c>
      <c r="J9" s="562">
        <v>21.16302592050241</v>
      </c>
      <c r="K9" s="563">
        <v>1598.7746042286865</v>
      </c>
      <c r="L9" s="232" t="s">
        <v>37</v>
      </c>
      <c r="M9" s="232" t="s">
        <v>38</v>
      </c>
      <c r="N9" s="233" t="s">
        <v>38</v>
      </c>
    </row>
    <row r="10" spans="3:14">
      <c r="C10" s="568" t="s">
        <v>594</v>
      </c>
      <c r="D10" s="562">
        <v>53.55369654677569</v>
      </c>
      <c r="E10" s="575">
        <v>2605.4813956988091</v>
      </c>
      <c r="F10" s="232" t="s">
        <v>38</v>
      </c>
      <c r="G10" s="232" t="s">
        <v>37</v>
      </c>
      <c r="H10" s="233" t="s">
        <v>37</v>
      </c>
      <c r="I10" s="573" t="s">
        <v>610</v>
      </c>
      <c r="J10" s="562">
        <v>20.676510357002012</v>
      </c>
      <c r="K10" s="564">
        <v>510.61882996836493</v>
      </c>
      <c r="L10" s="232" t="s">
        <v>38</v>
      </c>
      <c r="M10" s="232" t="s">
        <v>38</v>
      </c>
      <c r="N10" s="233" t="s">
        <v>37</v>
      </c>
    </row>
    <row r="11" spans="3:14">
      <c r="C11" s="568" t="s">
        <v>595</v>
      </c>
      <c r="D11" s="562">
        <v>46.987810495711685</v>
      </c>
      <c r="E11" s="576">
        <v>1255.2472172302982</v>
      </c>
      <c r="F11" s="232" t="s">
        <v>41</v>
      </c>
      <c r="G11" s="232" t="s">
        <v>37</v>
      </c>
      <c r="H11" s="233" t="s">
        <v>37</v>
      </c>
      <c r="I11" s="573" t="s">
        <v>611</v>
      </c>
      <c r="J11" s="562">
        <v>20.658821867157258</v>
      </c>
      <c r="K11" s="564">
        <v>307.41952382400706</v>
      </c>
      <c r="L11" s="232" t="s">
        <v>38</v>
      </c>
      <c r="M11" s="232" t="s">
        <v>38</v>
      </c>
      <c r="N11" s="233" t="s">
        <v>38</v>
      </c>
    </row>
    <row r="12" spans="3:14">
      <c r="C12" s="568" t="s">
        <v>596</v>
      </c>
      <c r="D12" s="562">
        <v>46.400265488845022</v>
      </c>
      <c r="E12" s="576">
        <v>3799.0524900491509</v>
      </c>
      <c r="F12" s="232" t="s">
        <v>41</v>
      </c>
      <c r="G12" s="232" t="s">
        <v>39</v>
      </c>
      <c r="H12" s="233" t="s">
        <v>38</v>
      </c>
      <c r="I12" s="573" t="s">
        <v>612</v>
      </c>
      <c r="J12" s="562">
        <v>17.479115069943408</v>
      </c>
      <c r="K12" s="564">
        <v>213.58164128378999</v>
      </c>
      <c r="L12" s="232" t="s">
        <v>37</v>
      </c>
      <c r="M12" s="232" t="s">
        <v>38</v>
      </c>
      <c r="N12" s="233" t="s">
        <v>37</v>
      </c>
    </row>
    <row r="13" spans="3:14">
      <c r="C13" s="568" t="s">
        <v>597</v>
      </c>
      <c r="D13" s="562">
        <v>44.986118283848505</v>
      </c>
      <c r="E13" s="576">
        <v>1752.8841645803739</v>
      </c>
      <c r="F13" s="232" t="s">
        <v>37</v>
      </c>
      <c r="G13" s="232" t="s">
        <v>38</v>
      </c>
      <c r="H13" s="233" t="s">
        <v>38</v>
      </c>
      <c r="I13" s="573" t="s">
        <v>613</v>
      </c>
      <c r="J13" s="562">
        <v>17.333432587116668</v>
      </c>
      <c r="K13" s="564">
        <v>429.34174611351557</v>
      </c>
      <c r="L13" s="232" t="s">
        <v>37</v>
      </c>
      <c r="M13" s="232" t="s">
        <v>38</v>
      </c>
      <c r="N13" s="233" t="s">
        <v>37</v>
      </c>
    </row>
    <row r="14" spans="3:14">
      <c r="C14" s="568" t="s">
        <v>598</v>
      </c>
      <c r="D14" s="562">
        <v>43.508793804330949</v>
      </c>
      <c r="E14" s="576">
        <v>2639.6623224919422</v>
      </c>
      <c r="F14" s="232" t="s">
        <v>38</v>
      </c>
      <c r="G14" s="232" t="s">
        <v>37</v>
      </c>
      <c r="H14" s="233" t="s">
        <v>37</v>
      </c>
      <c r="I14" s="573" t="s">
        <v>614</v>
      </c>
      <c r="J14" s="562">
        <v>17.277784596822887</v>
      </c>
      <c r="K14" s="564">
        <v>568.87405017710421</v>
      </c>
      <c r="L14" s="232" t="s">
        <v>37</v>
      </c>
      <c r="M14" s="232" t="s">
        <v>39</v>
      </c>
      <c r="N14" s="233" t="s">
        <v>37</v>
      </c>
    </row>
    <row r="15" spans="3:14">
      <c r="C15" s="568" t="s">
        <v>599</v>
      </c>
      <c r="D15" s="562">
        <v>41.385118888081969</v>
      </c>
      <c r="E15" s="563">
        <v>2015.1968030235064</v>
      </c>
      <c r="F15" s="232" t="s">
        <v>38</v>
      </c>
      <c r="G15" s="232" t="s">
        <v>37</v>
      </c>
      <c r="H15" s="233" t="s">
        <v>38</v>
      </c>
      <c r="I15" s="573" t="s">
        <v>615</v>
      </c>
      <c r="J15" s="562">
        <v>15.873233303888398</v>
      </c>
      <c r="K15" s="564">
        <v>332.41950000491119</v>
      </c>
      <c r="L15" s="232" t="s">
        <v>38</v>
      </c>
      <c r="M15" s="232" t="s">
        <v>37</v>
      </c>
      <c r="N15" s="233" t="s">
        <v>38</v>
      </c>
    </row>
    <row r="16" spans="3:14">
      <c r="C16" s="568" t="s">
        <v>600</v>
      </c>
      <c r="D16" s="562">
        <v>41.297570193022246</v>
      </c>
      <c r="E16" s="563">
        <v>854.47164293756009</v>
      </c>
      <c r="F16" s="232" t="s">
        <v>37</v>
      </c>
      <c r="G16" s="232" t="s">
        <v>37</v>
      </c>
      <c r="H16" s="233" t="s">
        <v>37</v>
      </c>
      <c r="I16" s="573" t="s">
        <v>616</v>
      </c>
      <c r="J16" s="562">
        <v>14.717076738639539</v>
      </c>
      <c r="K16" s="564">
        <v>313.21614407962227</v>
      </c>
      <c r="L16" s="232" t="s">
        <v>41</v>
      </c>
      <c r="M16" s="232" t="s">
        <v>39</v>
      </c>
      <c r="N16" s="233" t="s">
        <v>38</v>
      </c>
    </row>
    <row r="17" spans="3:14">
      <c r="C17" s="579" t="s">
        <v>601</v>
      </c>
      <c r="D17" s="562">
        <v>37.860792827752235</v>
      </c>
      <c r="E17" s="563">
        <v>957.87150579680804</v>
      </c>
      <c r="F17" s="234" t="s">
        <v>40</v>
      </c>
      <c r="G17" s="234" t="s">
        <v>40</v>
      </c>
      <c r="H17" s="235" t="s">
        <v>40</v>
      </c>
      <c r="I17" s="573" t="s">
        <v>617</v>
      </c>
      <c r="J17" s="562">
        <v>13.931788880949874</v>
      </c>
      <c r="K17" s="564">
        <v>364.85803988115129</v>
      </c>
      <c r="L17" s="232" t="s">
        <v>37</v>
      </c>
      <c r="M17" s="232" t="s">
        <v>40</v>
      </c>
      <c r="N17" s="233" t="s">
        <v>38</v>
      </c>
    </row>
    <row r="18" spans="3:14" ht="14.4" thickBot="1">
      <c r="C18" s="582" t="s">
        <v>602</v>
      </c>
      <c r="D18" s="583">
        <v>36.097491880777611</v>
      </c>
      <c r="E18" s="584">
        <v>1698.1231972872972</v>
      </c>
      <c r="F18" s="236" t="s">
        <v>38</v>
      </c>
      <c r="G18" s="236" t="s">
        <v>38</v>
      </c>
      <c r="H18" s="237" t="s">
        <v>37</v>
      </c>
      <c r="I18" s="573" t="s">
        <v>618</v>
      </c>
      <c r="J18" s="562">
        <v>13.231954106793356</v>
      </c>
      <c r="K18" s="564">
        <v>402.14108999820479</v>
      </c>
      <c r="L18" s="232" t="s">
        <v>37</v>
      </c>
      <c r="M18" s="232" t="s">
        <v>39</v>
      </c>
      <c r="N18" s="233" t="s">
        <v>38</v>
      </c>
    </row>
    <row r="19" spans="3:14" ht="14.4" thickBot="1">
      <c r="C19" s="588" t="s">
        <v>603</v>
      </c>
      <c r="D19" s="589">
        <v>31.160657720688789</v>
      </c>
      <c r="E19" s="590">
        <v>1371.419692305391</v>
      </c>
      <c r="F19" s="238" t="s">
        <v>42</v>
      </c>
      <c r="G19" s="238" t="s">
        <v>43</v>
      </c>
      <c r="H19" s="239" t="s">
        <v>44</v>
      </c>
      <c r="I19" s="573" t="s">
        <v>619</v>
      </c>
      <c r="J19" s="562">
        <v>11.503663918920632</v>
      </c>
      <c r="K19" s="564">
        <v>137.55803332723863</v>
      </c>
      <c r="L19" s="232" t="s">
        <v>39</v>
      </c>
      <c r="M19" s="232" t="s">
        <v>40</v>
      </c>
      <c r="N19" s="233" t="s">
        <v>37</v>
      </c>
    </row>
    <row r="20" spans="3:14" ht="14.4" thickBot="1">
      <c r="C20" s="585" t="s">
        <v>604</v>
      </c>
      <c r="D20" s="586">
        <v>29.616924222723615</v>
      </c>
      <c r="E20" s="587">
        <v>443.57905490103963</v>
      </c>
      <c r="F20" s="240" t="s">
        <v>37</v>
      </c>
      <c r="G20" s="240" t="s">
        <v>38</v>
      </c>
      <c r="H20" s="241" t="s">
        <v>38</v>
      </c>
      <c r="I20" s="574" t="s">
        <v>620</v>
      </c>
      <c r="J20" s="570">
        <v>8.6678517076833437</v>
      </c>
      <c r="K20" s="571">
        <v>120.32829487063468</v>
      </c>
      <c r="L20" s="242" t="s">
        <v>39</v>
      </c>
      <c r="M20" s="242" t="s">
        <v>40</v>
      </c>
      <c r="N20" s="243" t="s">
        <v>37</v>
      </c>
    </row>
    <row r="21" spans="3:14" ht="14.4" thickBot="1">
      <c r="C21" s="569" t="s">
        <v>605</v>
      </c>
      <c r="D21" s="580">
        <v>26.761744796468104</v>
      </c>
      <c r="E21" s="581">
        <v>1273.8527982913633</v>
      </c>
      <c r="F21" s="242" t="s">
        <v>37</v>
      </c>
      <c r="G21" s="242" t="s">
        <v>38</v>
      </c>
      <c r="H21" s="243" t="s">
        <v>37</v>
      </c>
      <c r="I21" s="1569"/>
      <c r="J21" s="1570"/>
      <c r="K21" s="1570"/>
      <c r="L21" s="1570"/>
      <c r="M21" s="1570"/>
      <c r="N21" s="1570"/>
    </row>
    <row r="22" spans="3:14">
      <c r="C22" s="1320" t="s">
        <v>627</v>
      </c>
    </row>
    <row r="37" spans="3:3">
      <c r="C37" s="244"/>
    </row>
  </sheetData>
  <mergeCells count="14">
    <mergeCell ref="N3:N5"/>
    <mergeCell ref="I21:N21"/>
    <mergeCell ref="C2:N2"/>
    <mergeCell ref="I3:I5"/>
    <mergeCell ref="J3:J5"/>
    <mergeCell ref="K3:K5"/>
    <mergeCell ref="L3:L5"/>
    <mergeCell ref="M3:M5"/>
    <mergeCell ref="C3:C5"/>
    <mergeCell ref="D3:D5"/>
    <mergeCell ref="E3:E5"/>
    <mergeCell ref="F3:F5"/>
    <mergeCell ref="G3:G5"/>
    <mergeCell ref="H3:H5"/>
  </mergeCells>
  <phoneticPr fontId="2"/>
  <pageMargins left="0.75" right="0.75" top="1" bottom="1" header="0.5" footer="0.5"/>
  <pageSetup paperSize="9" scale="0" firstPageNumber="0" fitToWidth="0" fitToHeight="0" pageOrder="overThenDown" orientation="portrait" horizontalDpi="300" verticalDpi="3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E1:J10"/>
  <sheetViews>
    <sheetView workbookViewId="0">
      <selection activeCell="E1" sqref="E1:J10"/>
    </sheetView>
  </sheetViews>
  <sheetFormatPr defaultRowHeight="13.2"/>
  <cols>
    <col min="1" max="4" width="8.88671875" style="454"/>
    <col min="5" max="5" width="13.5546875" style="454" customWidth="1"/>
    <col min="6" max="7" width="6" style="454" customWidth="1"/>
    <col min="8" max="8" width="16.44140625" style="454" customWidth="1"/>
    <col min="9" max="10" width="7" style="454" customWidth="1"/>
    <col min="11" max="16384" width="8.88671875" style="454"/>
  </cols>
  <sheetData>
    <row r="1" spans="5:10">
      <c r="E1" s="1584" t="s">
        <v>577</v>
      </c>
      <c r="F1" s="1584"/>
      <c r="G1" s="1584"/>
      <c r="H1" s="1584"/>
      <c r="I1" s="1584"/>
      <c r="J1" s="1584"/>
    </row>
    <row r="2" spans="5:10" ht="13.8" customHeight="1" thickBot="1">
      <c r="E2" s="1585"/>
      <c r="F2" s="1585"/>
      <c r="G2" s="1585"/>
      <c r="H2" s="1585"/>
      <c r="I2" s="1585"/>
      <c r="J2" s="1585"/>
    </row>
    <row r="3" spans="5:10" ht="14.4" thickBot="1">
      <c r="E3" s="898"/>
      <c r="F3" s="896">
        <v>2014</v>
      </c>
      <c r="G3" s="895">
        <v>2018</v>
      </c>
      <c r="H3" s="903"/>
      <c r="I3" s="896">
        <v>2014</v>
      </c>
      <c r="J3" s="895">
        <v>2018</v>
      </c>
    </row>
    <row r="4" spans="5:10">
      <c r="E4" s="899" t="s">
        <v>578</v>
      </c>
      <c r="F4" s="897">
        <v>7613.17</v>
      </c>
      <c r="G4" s="408">
        <v>7936.8423999999995</v>
      </c>
      <c r="H4" s="899" t="s">
        <v>134</v>
      </c>
      <c r="I4" s="902">
        <v>271.76</v>
      </c>
      <c r="J4" s="402">
        <v>268.96619999999996</v>
      </c>
    </row>
    <row r="5" spans="5:10">
      <c r="E5" s="900" t="s">
        <v>579</v>
      </c>
      <c r="F5" s="549">
        <v>2063.9900000000002</v>
      </c>
      <c r="G5" s="409">
        <v>2515.0834</v>
      </c>
      <c r="H5" s="900" t="s">
        <v>199</v>
      </c>
      <c r="I5" s="416">
        <v>209.32</v>
      </c>
      <c r="J5" s="404">
        <v>248.3554</v>
      </c>
    </row>
    <row r="6" spans="5:10">
      <c r="E6" s="900" t="s">
        <v>580</v>
      </c>
      <c r="F6" s="549">
        <v>536.58999999999992</v>
      </c>
      <c r="G6" s="409">
        <v>613.60810000000004</v>
      </c>
      <c r="H6" s="900" t="s">
        <v>584</v>
      </c>
      <c r="I6" s="416">
        <v>204.57999999999998</v>
      </c>
      <c r="J6" s="404">
        <v>241.43009999999998</v>
      </c>
    </row>
    <row r="7" spans="5:10">
      <c r="E7" s="900" t="s">
        <v>581</v>
      </c>
      <c r="F7" s="549">
        <v>13.278700000000001</v>
      </c>
      <c r="G7" s="409">
        <v>1237.9845</v>
      </c>
      <c r="H7" s="900" t="s">
        <v>585</v>
      </c>
      <c r="I7" s="416">
        <v>108.27000000000001</v>
      </c>
      <c r="J7" s="404">
        <v>191.58320000000001</v>
      </c>
    </row>
    <row r="8" spans="5:10">
      <c r="E8" s="900" t="s">
        <v>582</v>
      </c>
      <c r="F8" s="549">
        <v>170.94369999999998</v>
      </c>
      <c r="G8" s="409">
        <v>758.79319999999996</v>
      </c>
      <c r="H8" s="900" t="s">
        <v>586</v>
      </c>
      <c r="I8" s="549">
        <v>12849.8318</v>
      </c>
      <c r="J8" s="409">
        <v>15860.639000000001</v>
      </c>
    </row>
    <row r="9" spans="5:10" ht="13.8" thickBot="1">
      <c r="E9" s="901" t="s">
        <v>583</v>
      </c>
      <c r="F9" s="555">
        <v>418.16999999999996</v>
      </c>
      <c r="G9" s="410">
        <v>419.17899999999997</v>
      </c>
      <c r="H9" s="904" t="s">
        <v>587</v>
      </c>
      <c r="I9" s="414">
        <v>5562</v>
      </c>
      <c r="J9" s="21">
        <v>6290</v>
      </c>
    </row>
    <row r="10" spans="5:10">
      <c r="E10" s="454" t="s">
        <v>588</v>
      </c>
    </row>
  </sheetData>
  <mergeCells count="1">
    <mergeCell ref="E1:J2"/>
  </mergeCells>
  <phoneticPr fontId="2"/>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F3:L24"/>
  <sheetViews>
    <sheetView workbookViewId="0">
      <selection activeCell="G27" sqref="G27"/>
    </sheetView>
  </sheetViews>
  <sheetFormatPr defaultRowHeight="13.2"/>
  <cols>
    <col min="1" max="5" width="8.88671875" style="277"/>
    <col min="6" max="6" width="7.5546875" style="277" customWidth="1"/>
    <col min="7" max="7" width="19" style="277" customWidth="1"/>
    <col min="8" max="16384" width="8.88671875" style="277"/>
  </cols>
  <sheetData>
    <row r="3" spans="6:12" ht="13.8" thickBot="1">
      <c r="F3" s="1589" t="s">
        <v>576</v>
      </c>
      <c r="G3" s="1589"/>
      <c r="H3" s="1589"/>
      <c r="I3" s="1589"/>
      <c r="J3" s="1589"/>
      <c r="K3" s="1589"/>
      <c r="L3" s="1589"/>
    </row>
    <row r="4" spans="6:12" ht="13.8" thickBot="1">
      <c r="F4" s="487"/>
      <c r="G4" s="910"/>
      <c r="H4" s="918">
        <v>2014</v>
      </c>
      <c r="I4" s="474">
        <v>2015</v>
      </c>
      <c r="J4" s="474">
        <v>2016</v>
      </c>
      <c r="K4" s="474">
        <v>2017</v>
      </c>
      <c r="L4" s="475">
        <v>2018</v>
      </c>
    </row>
    <row r="5" spans="6:12">
      <c r="F5" s="1586" t="s">
        <v>431</v>
      </c>
      <c r="G5" s="906" t="s">
        <v>572</v>
      </c>
      <c r="H5" s="915">
        <v>55622</v>
      </c>
      <c r="I5" s="916">
        <v>56886</v>
      </c>
      <c r="J5" s="916">
        <v>59270</v>
      </c>
      <c r="K5" s="916">
        <v>60740</v>
      </c>
      <c r="L5" s="917">
        <v>62900</v>
      </c>
    </row>
    <row r="6" spans="6:12">
      <c r="F6" s="1587"/>
      <c r="G6" s="907" t="s">
        <v>573</v>
      </c>
      <c r="H6" s="911">
        <v>44044</v>
      </c>
      <c r="I6" s="467">
        <v>44969</v>
      </c>
      <c r="J6" s="467">
        <v>44432</v>
      </c>
      <c r="K6" s="467">
        <v>38559</v>
      </c>
      <c r="L6" s="473">
        <v>40386</v>
      </c>
    </row>
    <row r="7" spans="6:12" ht="13.8" thickBot="1">
      <c r="F7" s="1587"/>
      <c r="G7" s="907" t="s">
        <v>574</v>
      </c>
      <c r="H7" s="912">
        <v>792</v>
      </c>
      <c r="I7" s="908">
        <v>791</v>
      </c>
      <c r="J7" s="908">
        <v>750</v>
      </c>
      <c r="K7" s="909">
        <v>635</v>
      </c>
      <c r="L7" s="913">
        <v>642</v>
      </c>
    </row>
    <row r="8" spans="6:12">
      <c r="F8" s="1587" t="s">
        <v>472</v>
      </c>
      <c r="G8" s="906" t="s">
        <v>572</v>
      </c>
      <c r="H8" s="911">
        <v>75379.354000000007</v>
      </c>
      <c r="I8" s="467">
        <v>77773.525999999998</v>
      </c>
      <c r="J8" s="467">
        <v>76407.487999999998</v>
      </c>
      <c r="K8" s="467">
        <v>77186.745999999999</v>
      </c>
      <c r="L8" s="473">
        <v>79745.918000000005</v>
      </c>
    </row>
    <row r="9" spans="6:12">
      <c r="F9" s="1587"/>
      <c r="G9" s="907" t="s">
        <v>573</v>
      </c>
      <c r="H9" s="911">
        <v>191919</v>
      </c>
      <c r="I9" s="467">
        <v>206936</v>
      </c>
      <c r="J9" s="467">
        <v>206650</v>
      </c>
      <c r="K9" s="467">
        <v>210655</v>
      </c>
      <c r="L9" s="473">
        <v>214680</v>
      </c>
    </row>
    <row r="10" spans="6:12" ht="13.8" thickBot="1">
      <c r="F10" s="1587"/>
      <c r="G10" s="907" t="s">
        <v>574</v>
      </c>
      <c r="H10" s="914">
        <v>2546</v>
      </c>
      <c r="I10" s="10">
        <v>2661</v>
      </c>
      <c r="J10" s="10">
        <v>2705</v>
      </c>
      <c r="K10" s="97">
        <v>2729</v>
      </c>
      <c r="L10" s="106">
        <v>2692</v>
      </c>
    </row>
    <row r="11" spans="6:12">
      <c r="F11" s="1587" t="s">
        <v>571</v>
      </c>
      <c r="G11" s="906" t="s">
        <v>572</v>
      </c>
      <c r="H11" s="911">
        <v>64939</v>
      </c>
      <c r="I11" s="467">
        <v>68175</v>
      </c>
      <c r="J11" s="467">
        <v>75315</v>
      </c>
      <c r="K11" s="467">
        <v>81869</v>
      </c>
      <c r="L11" s="473">
        <v>82773</v>
      </c>
    </row>
    <row r="12" spans="6:12">
      <c r="F12" s="1587"/>
      <c r="G12" s="907" t="s">
        <v>573</v>
      </c>
      <c r="H12" s="911">
        <v>71656</v>
      </c>
      <c r="I12" s="467">
        <v>62449</v>
      </c>
      <c r="J12" s="467">
        <v>66982</v>
      </c>
      <c r="K12" s="467">
        <v>75906</v>
      </c>
      <c r="L12" s="473">
        <v>81250</v>
      </c>
    </row>
    <row r="13" spans="6:12" ht="13.8" thickBot="1">
      <c r="F13" s="1587"/>
      <c r="G13" s="907" t="s">
        <v>574</v>
      </c>
      <c r="H13" s="914">
        <v>1103</v>
      </c>
      <c r="I13" s="10">
        <v>916</v>
      </c>
      <c r="J13" s="10">
        <v>889</v>
      </c>
      <c r="K13" s="97">
        <v>927</v>
      </c>
      <c r="L13" s="106">
        <v>982</v>
      </c>
    </row>
    <row r="14" spans="6:12">
      <c r="F14" s="1587" t="s">
        <v>436</v>
      </c>
      <c r="G14" s="906" t="s">
        <v>572</v>
      </c>
      <c r="H14" s="911">
        <v>83701</v>
      </c>
      <c r="I14" s="467">
        <v>84452</v>
      </c>
      <c r="J14" s="467">
        <v>82682</v>
      </c>
      <c r="K14" s="467">
        <v>86758</v>
      </c>
      <c r="L14" s="473">
        <v>89322</v>
      </c>
    </row>
    <row r="15" spans="6:12">
      <c r="F15" s="1587"/>
      <c r="G15" s="907" t="s">
        <v>573</v>
      </c>
      <c r="H15" s="911">
        <v>58422</v>
      </c>
      <c r="I15" s="467">
        <v>58326</v>
      </c>
      <c r="J15" s="467">
        <v>55338</v>
      </c>
      <c r="K15" s="467">
        <v>59232</v>
      </c>
      <c r="L15" s="473">
        <v>65358</v>
      </c>
    </row>
    <row r="16" spans="6:12" ht="13.8" thickBot="1">
      <c r="F16" s="1588"/>
      <c r="G16" s="907" t="s">
        <v>574</v>
      </c>
      <c r="H16" s="749">
        <v>698</v>
      </c>
      <c r="I16" s="20">
        <v>691</v>
      </c>
      <c r="J16" s="20">
        <v>669</v>
      </c>
      <c r="K16" s="83">
        <v>683</v>
      </c>
      <c r="L16" s="107">
        <v>732</v>
      </c>
    </row>
    <row r="17" spans="6:12">
      <c r="F17" s="488" t="s">
        <v>575</v>
      </c>
      <c r="G17" s="488" t="s">
        <v>126</v>
      </c>
      <c r="H17" s="470"/>
      <c r="I17" s="470"/>
      <c r="J17" s="470"/>
      <c r="K17" s="470"/>
      <c r="L17" s="470"/>
    </row>
    <row r="18" spans="6:12">
      <c r="F18" s="489"/>
      <c r="G18" s="489"/>
      <c r="H18" s="470"/>
      <c r="I18" s="470"/>
      <c r="J18" s="470"/>
      <c r="K18" s="470"/>
      <c r="L18" s="470"/>
    </row>
    <row r="19" spans="6:12">
      <c r="F19" s="489"/>
      <c r="G19" s="489"/>
      <c r="H19" s="470"/>
      <c r="I19" s="470"/>
      <c r="J19" s="470"/>
      <c r="K19" s="470"/>
      <c r="L19" s="470"/>
    </row>
    <row r="20" spans="6:12">
      <c r="F20" s="461"/>
      <c r="G20" s="461"/>
      <c r="H20" s="462"/>
    </row>
    <row r="21" spans="6:12">
      <c r="F21" s="465"/>
      <c r="G21" s="489"/>
    </row>
    <row r="22" spans="6:12">
      <c r="F22" s="465"/>
      <c r="G22" s="489"/>
      <c r="K22" s="905"/>
      <c r="L22" s="905"/>
    </row>
    <row r="23" spans="6:12">
      <c r="F23" s="465"/>
      <c r="G23" s="489"/>
    </row>
    <row r="24" spans="6:12">
      <c r="F24" s="465"/>
      <c r="G24" s="465"/>
      <c r="H24" s="466"/>
      <c r="I24" s="466"/>
      <c r="J24" s="466"/>
      <c r="K24" s="466"/>
      <c r="L24" s="466"/>
    </row>
  </sheetData>
  <mergeCells count="5">
    <mergeCell ref="F5:F7"/>
    <mergeCell ref="F8:F10"/>
    <mergeCell ref="F11:F13"/>
    <mergeCell ref="F14:F16"/>
    <mergeCell ref="F3:L3"/>
  </mergeCells>
  <phoneticPr fontId="2"/>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F2:K15"/>
  <sheetViews>
    <sheetView workbookViewId="0">
      <selection activeCell="F6" sqref="F6:K12"/>
    </sheetView>
  </sheetViews>
  <sheetFormatPr defaultRowHeight="13.2"/>
  <cols>
    <col min="1" max="5" width="8.88671875" style="277"/>
    <col min="6" max="6" width="18" style="277" customWidth="1"/>
    <col min="7" max="7" width="9.5546875" style="277" customWidth="1"/>
    <col min="8" max="8" width="10" style="277" customWidth="1"/>
    <col min="9" max="9" width="14.44140625" style="277" customWidth="1"/>
    <col min="10" max="10" width="8.33203125" style="277" customWidth="1"/>
    <col min="11" max="11" width="7.6640625" style="277" customWidth="1"/>
    <col min="12" max="16384" width="8.88671875" style="277"/>
  </cols>
  <sheetData>
    <row r="2" spans="6:11">
      <c r="H2" s="470"/>
    </row>
    <row r="3" spans="6:11">
      <c r="F3" s="489"/>
      <c r="G3" s="489"/>
      <c r="H3" s="470"/>
    </row>
    <row r="4" spans="6:11">
      <c r="F4" s="489"/>
      <c r="G4" s="489"/>
      <c r="H4" s="470"/>
    </row>
    <row r="5" spans="6:11">
      <c r="F5" s="461"/>
      <c r="G5" s="461"/>
    </row>
    <row r="6" spans="6:11" ht="13.8" thickBot="1">
      <c r="F6" s="1589" t="s">
        <v>560</v>
      </c>
      <c r="G6" s="1589"/>
      <c r="H6" s="1589"/>
      <c r="I6" s="1589"/>
      <c r="J6" s="1589"/>
      <c r="K6" s="1589"/>
    </row>
    <row r="7" spans="6:11" ht="13.8" thickBot="1">
      <c r="F7" s="558"/>
      <c r="G7" s="476">
        <v>2014</v>
      </c>
      <c r="H7" s="559">
        <v>2018</v>
      </c>
      <c r="I7" s="558"/>
      <c r="J7" s="476">
        <v>2014</v>
      </c>
      <c r="K7" s="559">
        <v>2018</v>
      </c>
    </row>
    <row r="8" spans="6:11">
      <c r="F8" s="557" t="s">
        <v>561</v>
      </c>
      <c r="G8" s="551">
        <v>3611</v>
      </c>
      <c r="H8" s="554">
        <v>5539</v>
      </c>
      <c r="I8" s="547" t="s">
        <v>565</v>
      </c>
      <c r="J8" s="550">
        <v>266.02699999999999</v>
      </c>
      <c r="K8" s="553">
        <v>268.15199999999999</v>
      </c>
    </row>
    <row r="9" spans="6:11">
      <c r="F9" s="544" t="s">
        <v>562</v>
      </c>
      <c r="G9" s="549">
        <v>2109.3000000000002</v>
      </c>
      <c r="H9" s="552">
        <v>2291.1</v>
      </c>
      <c r="I9" s="546" t="s">
        <v>566</v>
      </c>
      <c r="J9" s="551">
        <v>196.232</v>
      </c>
      <c r="K9" s="554">
        <v>189.755</v>
      </c>
    </row>
    <row r="10" spans="6:11">
      <c r="F10" s="545" t="s">
        <v>563</v>
      </c>
      <c r="G10" s="550">
        <v>1698.942</v>
      </c>
      <c r="H10" s="553">
        <v>1821.9559999999999</v>
      </c>
      <c r="I10" s="545" t="s">
        <v>567</v>
      </c>
      <c r="J10" s="550">
        <v>595.221</v>
      </c>
      <c r="K10" s="553">
        <v>561.779</v>
      </c>
    </row>
    <row r="11" spans="6:11" ht="13.8" thickBot="1">
      <c r="F11" s="546" t="s">
        <v>564</v>
      </c>
      <c r="G11" s="551">
        <v>114.242</v>
      </c>
      <c r="H11" s="554">
        <v>118.556</v>
      </c>
      <c r="I11" s="546" t="s">
        <v>568</v>
      </c>
      <c r="J11" s="551">
        <v>297.34300000000002</v>
      </c>
      <c r="K11" s="554">
        <v>291.05200000000002</v>
      </c>
    </row>
    <row r="12" spans="6:11" ht="13.8" thickBot="1">
      <c r="F12" s="1270" t="s">
        <v>570</v>
      </c>
      <c r="G12" s="1271"/>
      <c r="H12" s="1272"/>
      <c r="I12" s="548" t="s">
        <v>569</v>
      </c>
      <c r="J12" s="555">
        <v>1282.8019999999999</v>
      </c>
      <c r="K12" s="556">
        <v>1854.933</v>
      </c>
    </row>
    <row r="13" spans="6:11">
      <c r="I13" s="560"/>
    </row>
    <row r="15" spans="6:11">
      <c r="I15" s="560"/>
    </row>
  </sheetData>
  <mergeCells count="1">
    <mergeCell ref="F6:K6"/>
  </mergeCells>
  <phoneticPr fontId="2"/>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3:I18"/>
  <sheetViews>
    <sheetView workbookViewId="0">
      <selection activeCell="D3" sqref="D3:I18"/>
    </sheetView>
  </sheetViews>
  <sheetFormatPr defaultRowHeight="13.2"/>
  <cols>
    <col min="4" max="4" width="10.77734375" style="51" customWidth="1"/>
    <col min="5" max="5" width="12.88671875" customWidth="1"/>
    <col min="6" max="6" width="18.6640625" customWidth="1"/>
    <col min="8" max="8" width="12.77734375" customWidth="1"/>
    <col min="9" max="9" width="19.44140625" customWidth="1"/>
  </cols>
  <sheetData>
    <row r="3" spans="4:9" ht="13.8" thickBot="1">
      <c r="D3" s="1590" t="s">
        <v>533</v>
      </c>
      <c r="E3" s="1590"/>
      <c r="F3" s="1590"/>
      <c r="G3" s="1590"/>
      <c r="H3" s="1590"/>
      <c r="I3" s="1590"/>
    </row>
    <row r="4" spans="4:9">
      <c r="D4" s="1591" t="s">
        <v>534</v>
      </c>
      <c r="E4" s="136" t="s">
        <v>417</v>
      </c>
      <c r="F4" s="137" t="s">
        <v>553</v>
      </c>
      <c r="G4" s="1591" t="s">
        <v>534</v>
      </c>
      <c r="H4" s="136" t="s">
        <v>417</v>
      </c>
      <c r="I4" s="137" t="s">
        <v>553</v>
      </c>
    </row>
    <row r="5" spans="4:9" ht="13.8" thickBot="1">
      <c r="D5" s="1592"/>
      <c r="E5" s="138" t="s">
        <v>555</v>
      </c>
      <c r="F5" s="139" t="s">
        <v>554</v>
      </c>
      <c r="G5" s="1592"/>
      <c r="H5" s="138" t="s">
        <v>555</v>
      </c>
      <c r="I5" s="139" t="s">
        <v>554</v>
      </c>
    </row>
    <row r="6" spans="4:9">
      <c r="D6" s="142" t="s">
        <v>536</v>
      </c>
      <c r="E6" s="143">
        <v>2681</v>
      </c>
      <c r="F6" s="144">
        <v>20425</v>
      </c>
      <c r="G6" s="145" t="s">
        <v>544</v>
      </c>
      <c r="H6" s="146">
        <v>790.70719999999994</v>
      </c>
      <c r="I6" s="147" t="s">
        <v>16</v>
      </c>
    </row>
    <row r="7" spans="4:9">
      <c r="D7" s="145" t="s">
        <v>535</v>
      </c>
      <c r="E7" s="146">
        <f>20318910/10000</f>
        <v>2031.8910000000001</v>
      </c>
      <c r="F7" s="147">
        <v>21261</v>
      </c>
      <c r="G7" s="145" t="s">
        <v>545</v>
      </c>
      <c r="H7" s="146">
        <v>757.33219999999994</v>
      </c>
      <c r="I7" s="147">
        <v>21184</v>
      </c>
    </row>
    <row r="8" spans="4:9">
      <c r="D8" s="145" t="s">
        <v>537</v>
      </c>
      <c r="E8" s="146">
        <v>1569.7610999999999</v>
      </c>
      <c r="F8" s="148">
        <v>10307</v>
      </c>
      <c r="G8" s="145" t="s">
        <v>546</v>
      </c>
      <c r="H8" s="146">
        <v>706.99919999999997</v>
      </c>
      <c r="I8" s="147">
        <v>26303</v>
      </c>
    </row>
    <row r="9" spans="4:9">
      <c r="D9" s="145" t="s">
        <v>538</v>
      </c>
      <c r="E9" s="146">
        <v>1352.4024999999999</v>
      </c>
      <c r="F9" s="147">
        <v>18660</v>
      </c>
      <c r="G9" s="145" t="s">
        <v>547</v>
      </c>
      <c r="H9" s="146">
        <v>557.92639999999994</v>
      </c>
      <c r="I9" s="147">
        <v>19412</v>
      </c>
    </row>
    <row r="10" spans="4:9">
      <c r="D10" s="145" t="s">
        <v>539</v>
      </c>
      <c r="E10" s="146">
        <v>1318.9556</v>
      </c>
      <c r="F10" s="147">
        <v>23693</v>
      </c>
      <c r="G10" s="145" t="s">
        <v>548</v>
      </c>
      <c r="H10" s="146">
        <v>556.44709999999998</v>
      </c>
      <c r="I10" s="147" t="s">
        <v>18</v>
      </c>
    </row>
    <row r="11" spans="4:9">
      <c r="D11" s="145" t="s">
        <v>540</v>
      </c>
      <c r="E11" s="146">
        <v>1228.0242000000001</v>
      </c>
      <c r="F11" s="147">
        <v>29217</v>
      </c>
      <c r="G11" s="145" t="s">
        <v>549</v>
      </c>
      <c r="H11" s="146">
        <v>358.25810000000001</v>
      </c>
      <c r="I11" s="148" t="s">
        <v>19</v>
      </c>
    </row>
    <row r="12" spans="4:9">
      <c r="D12" s="145" t="s">
        <v>541</v>
      </c>
      <c r="E12" s="146">
        <v>908.0788</v>
      </c>
      <c r="F12" s="147" t="s">
        <v>20</v>
      </c>
      <c r="G12" s="145" t="s">
        <v>550</v>
      </c>
      <c r="H12" s="146">
        <v>323.68110000000001</v>
      </c>
      <c r="I12" s="148" t="s">
        <v>21</v>
      </c>
    </row>
    <row r="13" spans="4:9">
      <c r="D13" s="145" t="s">
        <v>542</v>
      </c>
      <c r="E13" s="146">
        <v>874.56659999999999</v>
      </c>
      <c r="F13" s="147">
        <v>23104</v>
      </c>
      <c r="G13" s="145" t="s">
        <v>551</v>
      </c>
      <c r="H13" s="149">
        <v>151</v>
      </c>
      <c r="I13" s="148" t="s">
        <v>22</v>
      </c>
    </row>
    <row r="14" spans="4:9" ht="13.8" thickBot="1">
      <c r="D14" s="145" t="s">
        <v>543</v>
      </c>
      <c r="E14" s="146">
        <v>833.1671</v>
      </c>
      <c r="F14" s="148" t="s">
        <v>23</v>
      </c>
      <c r="G14" s="150" t="s">
        <v>552</v>
      </c>
      <c r="H14" s="151">
        <v>60</v>
      </c>
      <c r="I14" s="152" t="s">
        <v>24</v>
      </c>
    </row>
    <row r="15" spans="4:9">
      <c r="D15" s="153" t="s">
        <v>556</v>
      </c>
      <c r="E15" s="1270"/>
      <c r="F15" s="1270"/>
      <c r="G15" s="154"/>
      <c r="H15" s="154"/>
      <c r="I15" s="154"/>
    </row>
    <row r="16" spans="4:9" ht="25.8" customHeight="1">
      <c r="D16" s="1593" t="s">
        <v>557</v>
      </c>
      <c r="E16" s="1593"/>
      <c r="F16" s="1593"/>
      <c r="G16" s="1593"/>
      <c r="H16" s="1593"/>
      <c r="I16" s="1593"/>
    </row>
    <row r="17" spans="4:9" ht="27.6" customHeight="1">
      <c r="D17" s="1594" t="s">
        <v>558</v>
      </c>
      <c r="E17" s="1594"/>
      <c r="F17" s="1594"/>
      <c r="G17" s="1594"/>
      <c r="H17" s="1594"/>
      <c r="I17" s="1594"/>
    </row>
    <row r="18" spans="4:9">
      <c r="D18" s="50" t="s">
        <v>559</v>
      </c>
    </row>
  </sheetData>
  <mergeCells count="5">
    <mergeCell ref="D3:I3"/>
    <mergeCell ref="D4:D5"/>
    <mergeCell ref="G4:G5"/>
    <mergeCell ref="D16:I16"/>
    <mergeCell ref="D17:I17"/>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
  <sheetViews>
    <sheetView showGridLines="0" topLeftCell="A2" zoomScale="91" zoomScaleNormal="91" workbookViewId="0">
      <selection activeCell="A3" sqref="A3:L11"/>
    </sheetView>
  </sheetViews>
  <sheetFormatPr defaultRowHeight="13.2"/>
  <cols>
    <col min="1" max="1" width="12" style="750" customWidth="1"/>
    <col min="2" max="4" width="5.77734375" style="750" customWidth="1"/>
    <col min="5" max="5" width="5.6640625" style="750" customWidth="1"/>
    <col min="6" max="6" width="5.77734375" style="750" customWidth="1"/>
    <col min="7" max="7" width="10.33203125" style="750" customWidth="1"/>
    <col min="8" max="9" width="5.77734375" style="750" customWidth="1"/>
    <col min="10" max="12" width="5.6640625" style="750" customWidth="1"/>
    <col min="13" max="16384" width="8.88671875" style="750"/>
  </cols>
  <sheetData>
    <row r="1" spans="1:12" hidden="1">
      <c r="A1" s="867" t="s">
        <v>223</v>
      </c>
    </row>
    <row r="3" spans="1:12" ht="13.2" customHeight="1" thickBot="1">
      <c r="A3" s="1361" t="s">
        <v>323</v>
      </c>
      <c r="B3" s="1362"/>
      <c r="C3" s="1362"/>
      <c r="D3" s="1362"/>
      <c r="E3" s="1362"/>
      <c r="F3" s="1362"/>
      <c r="G3" s="1362"/>
      <c r="H3" s="1362"/>
      <c r="I3" s="1362"/>
      <c r="J3" s="1362"/>
      <c r="K3" s="1362"/>
      <c r="L3" s="1362"/>
    </row>
    <row r="4" spans="1:12" ht="27" thickBot="1">
      <c r="A4" s="614" t="s">
        <v>318</v>
      </c>
      <c r="B4" s="888">
        <v>2011</v>
      </c>
      <c r="C4" s="889">
        <v>2015</v>
      </c>
      <c r="D4" s="889">
        <v>2016</v>
      </c>
      <c r="E4" s="889">
        <v>2017</v>
      </c>
      <c r="F4" s="890">
        <v>2018</v>
      </c>
      <c r="G4" s="614" t="s">
        <v>318</v>
      </c>
      <c r="H4" s="891">
        <v>2011</v>
      </c>
      <c r="I4" s="889">
        <v>2015</v>
      </c>
      <c r="J4" s="889">
        <v>2016</v>
      </c>
      <c r="K4" s="889">
        <v>2017</v>
      </c>
      <c r="L4" s="890">
        <v>2018</v>
      </c>
    </row>
    <row r="5" spans="1:12">
      <c r="A5" s="879" t="s">
        <v>330</v>
      </c>
      <c r="B5" s="886">
        <v>2.726</v>
      </c>
      <c r="C5" s="868">
        <v>3.0680000000000001</v>
      </c>
      <c r="D5" s="868">
        <v>3.0310000000000001</v>
      </c>
      <c r="E5" s="868">
        <v>3.0990000000000002</v>
      </c>
      <c r="F5" s="869" t="s">
        <v>224</v>
      </c>
      <c r="G5" s="880" t="s">
        <v>324</v>
      </c>
      <c r="H5" s="892">
        <v>3.3279999999999998</v>
      </c>
      <c r="I5" s="871">
        <v>3.5169999999999999</v>
      </c>
      <c r="J5" s="871">
        <v>3.77</v>
      </c>
      <c r="K5" s="871">
        <v>3.6</v>
      </c>
      <c r="L5" s="872" t="s">
        <v>224</v>
      </c>
    </row>
    <row r="6" spans="1:12">
      <c r="A6" s="880" t="s">
        <v>331</v>
      </c>
      <c r="B6" s="870">
        <v>6.4619999999999997</v>
      </c>
      <c r="C6" s="871">
        <v>6.3339999999999996</v>
      </c>
      <c r="D6" s="871">
        <v>6.3360000000000003</v>
      </c>
      <c r="E6" s="871">
        <v>6.375</v>
      </c>
      <c r="F6" s="872">
        <v>6.4740000000000002</v>
      </c>
      <c r="G6" s="880" t="s">
        <v>325</v>
      </c>
      <c r="H6" s="892">
        <v>10.52</v>
      </c>
      <c r="I6" s="871">
        <v>11.018000000000001</v>
      </c>
      <c r="J6" s="871">
        <v>11.353999999999999</v>
      </c>
      <c r="K6" s="871">
        <v>11.8</v>
      </c>
      <c r="L6" s="872" t="s">
        <v>224</v>
      </c>
    </row>
    <row r="7" spans="1:12">
      <c r="A7" s="880" t="s">
        <v>335</v>
      </c>
      <c r="B7" s="870">
        <v>2.5350000000000001</v>
      </c>
      <c r="C7" s="871">
        <v>2.75</v>
      </c>
      <c r="D7" s="887">
        <v>2.9</v>
      </c>
      <c r="E7" s="887">
        <v>2.9</v>
      </c>
      <c r="F7" s="872" t="s">
        <v>224</v>
      </c>
      <c r="G7" s="880" t="s">
        <v>326</v>
      </c>
      <c r="H7" s="892">
        <v>6.5730000000000004</v>
      </c>
      <c r="I7" s="871">
        <v>6.5090000000000003</v>
      </c>
      <c r="J7" s="871">
        <v>6.7030000000000003</v>
      </c>
      <c r="K7" s="871">
        <v>6.8719999999999999</v>
      </c>
      <c r="L7" s="872">
        <v>6.9660000000000002</v>
      </c>
    </row>
    <row r="8" spans="1:12">
      <c r="A8" s="880" t="s">
        <v>332</v>
      </c>
      <c r="B8" s="870">
        <v>7.53</v>
      </c>
      <c r="C8" s="871">
        <v>7.3220000000000001</v>
      </c>
      <c r="D8" s="871">
        <v>7.0949999999999998</v>
      </c>
      <c r="E8" s="887">
        <v>7.2</v>
      </c>
      <c r="F8" s="887">
        <v>7.4</v>
      </c>
      <c r="G8" s="880" t="s">
        <v>327</v>
      </c>
      <c r="H8" s="892">
        <v>4</v>
      </c>
      <c r="I8" s="871">
        <v>4.3</v>
      </c>
      <c r="J8" s="871">
        <v>4.0999999999999996</v>
      </c>
      <c r="K8" s="871">
        <v>4.0999999999999996</v>
      </c>
      <c r="L8" s="872" t="s">
        <v>224</v>
      </c>
    </row>
    <row r="9" spans="1:12">
      <c r="A9" s="880" t="s">
        <v>333</v>
      </c>
      <c r="B9" s="870">
        <v>3.5739999999999998</v>
      </c>
      <c r="C9" s="871">
        <v>6.0720000000000001</v>
      </c>
      <c r="D9" s="871">
        <v>7.9809999999999999</v>
      </c>
      <c r="E9" s="887">
        <v>8.6</v>
      </c>
      <c r="F9" s="872" t="s">
        <v>224</v>
      </c>
      <c r="G9" s="880" t="s">
        <v>329</v>
      </c>
      <c r="H9" s="892">
        <v>6.9169999999999998</v>
      </c>
      <c r="I9" s="871">
        <v>6.4</v>
      </c>
      <c r="J9" s="871">
        <v>6.6</v>
      </c>
      <c r="K9" s="871">
        <v>6.8090000000000002</v>
      </c>
      <c r="L9" s="872">
        <v>6.944</v>
      </c>
    </row>
    <row r="10" spans="1:12" ht="13.8" thickBot="1">
      <c r="A10" s="881" t="s">
        <v>334</v>
      </c>
      <c r="B10" s="873">
        <v>1.6990000000000001</v>
      </c>
      <c r="C10" s="874">
        <v>1.8440000000000001</v>
      </c>
      <c r="D10" s="874">
        <v>1.9710000000000001</v>
      </c>
      <c r="E10" s="874">
        <v>1.9610000000000001</v>
      </c>
      <c r="F10" s="875" t="s">
        <v>224</v>
      </c>
      <c r="G10" s="881" t="s">
        <v>328</v>
      </c>
      <c r="H10" s="893">
        <v>3.5510000000000002</v>
      </c>
      <c r="I10" s="874">
        <v>3.8610000000000002</v>
      </c>
      <c r="J10" s="874">
        <v>3.9</v>
      </c>
      <c r="K10" s="874">
        <v>3.9</v>
      </c>
      <c r="L10" s="875">
        <v>3.9</v>
      </c>
    </row>
    <row r="11" spans="1:12">
      <c r="A11" s="876" t="s">
        <v>225</v>
      </c>
      <c r="B11" s="876"/>
      <c r="C11" s="876"/>
    </row>
  </sheetData>
  <mergeCells count="1">
    <mergeCell ref="A3:L3"/>
  </mergeCells>
  <phoneticPr fontId="2"/>
  <hyperlinks>
    <hyperlink ref="A11" r:id="rId1" display="https://stats-2.oecd.org/index.aspx?DatasetCode=TOURISM_KEY_IND_PC"/>
  </hyperlinks>
  <pageMargins left="0.75" right="0.75" top="1" bottom="1" header="0.5" footer="0.5"/>
  <pageSetup orientation="portrait" horizontalDpi="0" verticalDpi="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K11"/>
  <sheetViews>
    <sheetView workbookViewId="0">
      <selection activeCell="C17" sqref="C17"/>
    </sheetView>
  </sheetViews>
  <sheetFormatPr defaultRowHeight="13.2"/>
  <cols>
    <col min="1" max="1" width="8.88671875" style="500"/>
    <col min="2" max="2" width="23" style="500" customWidth="1"/>
    <col min="3" max="3" width="19.6640625" style="500" customWidth="1"/>
    <col min="4" max="4" width="7.109375" style="500" customWidth="1"/>
    <col min="5" max="5" width="16.44140625" style="500" customWidth="1"/>
    <col min="6" max="7" width="8.88671875" style="500"/>
    <col min="8" max="8" width="6.88671875" style="500" customWidth="1"/>
    <col min="9" max="16384" width="8.88671875" style="500"/>
  </cols>
  <sheetData>
    <row r="4" spans="2:11" ht="13.8" thickBot="1">
      <c r="B4" s="1599" t="s">
        <v>522</v>
      </c>
      <c r="C4" s="1599"/>
      <c r="D4" s="1599"/>
      <c r="E4" s="1599"/>
      <c r="F4" s="1599"/>
      <c r="G4" s="1599"/>
      <c r="H4" s="1599"/>
    </row>
    <row r="5" spans="2:11" ht="13.8" thickBot="1">
      <c r="B5" s="509"/>
      <c r="C5" s="1595" t="s">
        <v>526</v>
      </c>
      <c r="D5" s="1596"/>
      <c r="E5" s="1597" t="s">
        <v>527</v>
      </c>
      <c r="F5" s="1598"/>
      <c r="G5" s="1595" t="s">
        <v>528</v>
      </c>
      <c r="H5" s="1598"/>
    </row>
    <row r="6" spans="2:11">
      <c r="B6" s="506" t="s">
        <v>523</v>
      </c>
      <c r="C6" s="1311" t="s">
        <v>529</v>
      </c>
      <c r="D6" s="1312">
        <v>3588</v>
      </c>
      <c r="E6" s="1310" t="s">
        <v>530</v>
      </c>
      <c r="F6" s="512">
        <v>1731</v>
      </c>
      <c r="G6" s="507" t="s">
        <v>531</v>
      </c>
      <c r="H6" s="508"/>
    </row>
    <row r="7" spans="2:11">
      <c r="B7" s="504" t="s">
        <v>524</v>
      </c>
      <c r="C7" s="513" t="s">
        <v>129</v>
      </c>
      <c r="D7" s="514">
        <v>1990.1957</v>
      </c>
      <c r="E7" s="502" t="s">
        <v>128</v>
      </c>
      <c r="F7" s="514">
        <v>971.69529999999997</v>
      </c>
      <c r="G7" s="502" t="s">
        <v>132</v>
      </c>
      <c r="H7" s="510">
        <v>241.53440000000001</v>
      </c>
    </row>
    <row r="8" spans="2:11" ht="13.8" thickBot="1">
      <c r="B8" s="505" t="s">
        <v>525</v>
      </c>
      <c r="C8" s="515" t="s">
        <v>45</v>
      </c>
      <c r="D8" s="516">
        <v>5103.8230000000003</v>
      </c>
      <c r="E8" s="503" t="s">
        <v>45</v>
      </c>
      <c r="F8" s="516">
        <v>2526.0556000000001</v>
      </c>
      <c r="G8" s="503" t="s">
        <v>45</v>
      </c>
      <c r="H8" s="511">
        <v>269.56150000000002</v>
      </c>
    </row>
    <row r="9" spans="2:11">
      <c r="B9" s="500" t="s">
        <v>532</v>
      </c>
    </row>
    <row r="10" spans="2:11">
      <c r="E10" s="501"/>
      <c r="H10" s="501"/>
      <c r="K10" s="501"/>
    </row>
    <row r="11" spans="2:11">
      <c r="E11" s="501"/>
      <c r="H11" s="501"/>
      <c r="K11" s="501"/>
    </row>
  </sheetData>
  <mergeCells count="4">
    <mergeCell ref="C5:D5"/>
    <mergeCell ref="E5:F5"/>
    <mergeCell ref="G5:H5"/>
    <mergeCell ref="B4:H4"/>
  </mergeCells>
  <phoneticPr fontId="2"/>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E3:J19"/>
  <sheetViews>
    <sheetView zoomScale="88" zoomScaleNormal="88" workbookViewId="0">
      <selection activeCell="E3" sqref="E3:J12"/>
    </sheetView>
  </sheetViews>
  <sheetFormatPr defaultColWidth="11.44140625" defaultRowHeight="13.2"/>
  <cols>
    <col min="1" max="4" width="11.44140625" style="490"/>
    <col min="5" max="5" width="16.21875" style="490" customWidth="1"/>
    <col min="6" max="6" width="19.6640625" style="490" customWidth="1"/>
    <col min="7" max="7" width="15" style="490" customWidth="1"/>
    <col min="8" max="8" width="15.44140625" style="490" customWidth="1"/>
    <col min="9" max="9" width="14.109375" style="490" customWidth="1"/>
    <col min="10" max="10" width="15" style="499" customWidth="1"/>
    <col min="11" max="16384" width="11.44140625" style="490"/>
  </cols>
  <sheetData>
    <row r="3" spans="5:10" ht="16.8" thickBot="1">
      <c r="E3" s="496" t="s">
        <v>509</v>
      </c>
      <c r="F3" s="495"/>
      <c r="G3" s="494"/>
    </row>
    <row r="4" spans="5:10" ht="16.2">
      <c r="E4" s="534" t="s">
        <v>388</v>
      </c>
      <c r="F4" s="535" t="s">
        <v>519</v>
      </c>
      <c r="G4" s="536" t="s">
        <v>520</v>
      </c>
      <c r="H4" s="534" t="s">
        <v>388</v>
      </c>
      <c r="I4" s="535" t="s">
        <v>519</v>
      </c>
      <c r="J4" s="536" t="s">
        <v>520</v>
      </c>
    </row>
    <row r="5" spans="5:10">
      <c r="E5" s="537" t="s">
        <v>510</v>
      </c>
      <c r="F5" s="493" t="s">
        <v>133</v>
      </c>
      <c r="G5" s="538">
        <v>1687.3688999999999</v>
      </c>
      <c r="H5" s="542" t="s">
        <v>515</v>
      </c>
      <c r="I5" s="493" t="s">
        <v>130</v>
      </c>
      <c r="J5" s="538">
        <v>320.0847</v>
      </c>
    </row>
    <row r="6" spans="5:10">
      <c r="E6" s="537" t="s">
        <v>511</v>
      </c>
      <c r="F6" s="493" t="s">
        <v>127</v>
      </c>
      <c r="G6" s="538">
        <v>838.00340000000006</v>
      </c>
      <c r="H6" s="542" t="s">
        <v>472</v>
      </c>
      <c r="I6" s="493" t="s">
        <v>129</v>
      </c>
      <c r="J6" s="538">
        <v>299.18130000000002</v>
      </c>
    </row>
    <row r="7" spans="5:10">
      <c r="E7" s="537" t="s">
        <v>512</v>
      </c>
      <c r="F7" s="493" t="s">
        <v>45</v>
      </c>
      <c r="G7" s="538">
        <v>496.64679999999998</v>
      </c>
      <c r="H7" s="542" t="s">
        <v>516</v>
      </c>
      <c r="I7" s="493" t="s">
        <v>131</v>
      </c>
      <c r="J7" s="538">
        <v>294.37920000000003</v>
      </c>
    </row>
    <row r="8" spans="5:10">
      <c r="E8" s="537" t="s">
        <v>513</v>
      </c>
      <c r="F8" s="493" t="s">
        <v>127</v>
      </c>
      <c r="G8" s="538">
        <v>478.95119999999997</v>
      </c>
      <c r="H8" s="542" t="s">
        <v>517</v>
      </c>
      <c r="I8" s="493" t="s">
        <v>129</v>
      </c>
      <c r="J8" s="538">
        <v>217.56469999999999</v>
      </c>
    </row>
    <row r="9" spans="5:10" ht="13.8" thickBot="1">
      <c r="E9" s="539" t="s">
        <v>514</v>
      </c>
      <c r="F9" s="540" t="s">
        <v>45</v>
      </c>
      <c r="G9" s="541">
        <v>341.7604</v>
      </c>
      <c r="H9" s="543" t="s">
        <v>518</v>
      </c>
      <c r="I9" s="540" t="s">
        <v>127</v>
      </c>
      <c r="J9" s="541">
        <v>213.9161</v>
      </c>
    </row>
    <row r="10" spans="5:10" ht="13.2" customHeight="1">
      <c r="E10" s="1600" t="s">
        <v>521</v>
      </c>
      <c r="F10" s="1600"/>
      <c r="G10" s="1600"/>
      <c r="H10" s="1600"/>
      <c r="I10" s="1600"/>
      <c r="J10" s="1600"/>
    </row>
    <row r="11" spans="5:10">
      <c r="E11" s="1601"/>
      <c r="F11" s="1601"/>
      <c r="G11" s="1601"/>
      <c r="H11" s="1601"/>
      <c r="I11" s="1601"/>
      <c r="J11" s="1601"/>
    </row>
    <row r="12" spans="5:10">
      <c r="E12" s="1601"/>
      <c r="F12" s="1601"/>
      <c r="G12" s="1601"/>
      <c r="H12" s="1601"/>
      <c r="I12" s="1601"/>
      <c r="J12" s="1601"/>
    </row>
    <row r="13" spans="5:10">
      <c r="E13" s="277"/>
      <c r="G13" s="497"/>
      <c r="H13" s="497"/>
      <c r="I13" s="497"/>
      <c r="J13" s="498"/>
    </row>
    <row r="14" spans="5:10">
      <c r="E14" s="277"/>
      <c r="G14" s="497"/>
      <c r="H14" s="497"/>
      <c r="I14" s="497"/>
      <c r="J14" s="498"/>
    </row>
    <row r="15" spans="5:10">
      <c r="E15" s="277"/>
      <c r="G15" s="497"/>
      <c r="H15" s="497"/>
      <c r="I15" s="497"/>
      <c r="J15" s="498"/>
    </row>
    <row r="16" spans="5:10">
      <c r="G16" s="497"/>
      <c r="H16" s="497"/>
      <c r="I16" s="497"/>
      <c r="J16" s="498"/>
    </row>
    <row r="17" spans="5:10">
      <c r="G17" s="497"/>
      <c r="H17" s="497"/>
      <c r="I17" s="497"/>
      <c r="J17" s="498"/>
    </row>
    <row r="18" spans="5:10" ht="13.8">
      <c r="E18" s="492"/>
      <c r="F18" s="491"/>
      <c r="G18" s="497"/>
      <c r="H18" s="497"/>
      <c r="I18" s="497"/>
      <c r="J18" s="498"/>
    </row>
    <row r="19" spans="5:10">
      <c r="G19" s="497"/>
      <c r="H19" s="497"/>
      <c r="I19" s="497"/>
      <c r="J19" s="498"/>
    </row>
  </sheetData>
  <mergeCells count="1">
    <mergeCell ref="E10:J12"/>
  </mergeCells>
  <phoneticPr fontId="2"/>
  <dataValidations count="1">
    <dataValidation showInputMessage="1" showErrorMessage="1" sqref="E7"/>
  </dataValidations>
  <printOptions horizontalCentered="1"/>
  <pageMargins left="0.39370078740157483" right="0.39370078740157483" top="0.59055118110236227" bottom="0.78740157480314965" header="0" footer="0.39370078740157483"/>
  <pageSetup paperSize="9" scale="26" fitToHeight="1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I2:O11"/>
  <sheetViews>
    <sheetView workbookViewId="0">
      <selection activeCell="I2" sqref="I2:O10"/>
    </sheetView>
  </sheetViews>
  <sheetFormatPr defaultRowHeight="13.2"/>
  <cols>
    <col min="1" max="16384" width="8.88671875" style="277"/>
  </cols>
  <sheetData>
    <row r="2" spans="9:15" ht="13.8" thickBot="1">
      <c r="I2" s="1589" t="s">
        <v>507</v>
      </c>
      <c r="J2" s="1589"/>
      <c r="K2" s="1589"/>
      <c r="L2" s="1589"/>
      <c r="M2" s="1589"/>
      <c r="N2" s="1589"/>
      <c r="O2" s="1589"/>
    </row>
    <row r="3" spans="9:15" ht="13.8" thickBot="1">
      <c r="I3" s="219"/>
      <c r="J3" s="228"/>
      <c r="K3" s="478">
        <v>2014</v>
      </c>
      <c r="L3" s="471">
        <v>2015</v>
      </c>
      <c r="M3" s="471">
        <v>2016</v>
      </c>
      <c r="N3" s="471">
        <v>2017</v>
      </c>
      <c r="O3" s="472">
        <v>2018</v>
      </c>
    </row>
    <row r="4" spans="9:15">
      <c r="I4" s="1602" t="s">
        <v>503</v>
      </c>
      <c r="J4" s="479" t="s">
        <v>506</v>
      </c>
      <c r="K4" s="481">
        <v>116593</v>
      </c>
      <c r="L4" s="482">
        <v>127860</v>
      </c>
      <c r="M4" s="482">
        <v>135130</v>
      </c>
      <c r="N4" s="482">
        <v>143035</v>
      </c>
      <c r="O4" s="483">
        <v>149720</v>
      </c>
    </row>
    <row r="5" spans="9:15" ht="13.8" thickBot="1">
      <c r="I5" s="1603"/>
      <c r="J5" s="477" t="s">
        <v>472</v>
      </c>
      <c r="K5" s="484">
        <v>68185</v>
      </c>
      <c r="L5" s="485">
        <v>74191</v>
      </c>
      <c r="M5" s="485">
        <v>80223</v>
      </c>
      <c r="N5" s="485">
        <v>87657</v>
      </c>
      <c r="O5" s="486">
        <v>92564</v>
      </c>
    </row>
    <row r="6" spans="9:15">
      <c r="I6" s="1604" t="s">
        <v>504</v>
      </c>
      <c r="J6" s="479" t="s">
        <v>506</v>
      </c>
      <c r="K6" s="481">
        <v>227344</v>
      </c>
      <c r="L6" s="482">
        <v>249831</v>
      </c>
      <c r="M6" s="482">
        <v>250112</v>
      </c>
      <c r="N6" s="482">
        <v>257875</v>
      </c>
      <c r="O6" s="483">
        <v>277345</v>
      </c>
    </row>
    <row r="7" spans="9:15" ht="13.8" thickBot="1">
      <c r="I7" s="1605"/>
      <c r="J7" s="477" t="s">
        <v>472</v>
      </c>
      <c r="K7" s="484">
        <v>105668</v>
      </c>
      <c r="L7" s="485">
        <v>114550</v>
      </c>
      <c r="M7" s="485">
        <v>123548</v>
      </c>
      <c r="N7" s="485">
        <v>134867</v>
      </c>
      <c r="O7" s="486">
        <v>144465</v>
      </c>
    </row>
    <row r="8" spans="9:15">
      <c r="I8" s="1606" t="s">
        <v>505</v>
      </c>
      <c r="J8" s="479" t="s">
        <v>506</v>
      </c>
      <c r="K8" s="480">
        <f t="shared" ref="K8:O9" si="0">K6/K4*1000</f>
        <v>1949.8940759736863</v>
      </c>
      <c r="L8" s="62">
        <f t="shared" si="0"/>
        <v>1953.9418113561708</v>
      </c>
      <c r="M8" s="62">
        <f t="shared" si="0"/>
        <v>1850.8991341670983</v>
      </c>
      <c r="N8" s="62">
        <f t="shared" si="0"/>
        <v>1802.8804138847133</v>
      </c>
      <c r="O8" s="63">
        <f t="shared" si="0"/>
        <v>1852.4245257814587</v>
      </c>
    </row>
    <row r="9" spans="9:15" ht="13.8" thickBot="1">
      <c r="I9" s="1607"/>
      <c r="J9" s="477" t="s">
        <v>472</v>
      </c>
      <c r="K9" s="199">
        <f t="shared" si="0"/>
        <v>1549.7250128327344</v>
      </c>
      <c r="L9" s="67">
        <f t="shared" si="0"/>
        <v>1543.9878152336537</v>
      </c>
      <c r="M9" s="67">
        <f t="shared" si="0"/>
        <v>1540.0570908592299</v>
      </c>
      <c r="N9" s="67">
        <f t="shared" si="0"/>
        <v>1538.5764970281894</v>
      </c>
      <c r="O9" s="68">
        <f t="shared" si="0"/>
        <v>1560.7039453783329</v>
      </c>
    </row>
    <row r="10" spans="9:15">
      <c r="I10" s="277" t="s">
        <v>508</v>
      </c>
      <c r="O10" s="23"/>
    </row>
    <row r="11" spans="9:15" ht="13.2" customHeight="1"/>
  </sheetData>
  <mergeCells count="4">
    <mergeCell ref="I4:I5"/>
    <mergeCell ref="I6:I7"/>
    <mergeCell ref="I2:O2"/>
    <mergeCell ref="I8:I9"/>
  </mergeCells>
  <phoneticPr fontId="2"/>
  <pageMargins left="0.7" right="0.7" top="0.75" bottom="0.75" header="0.3" footer="0.3"/>
  <pageSetup paperSize="9"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E2:O18"/>
  <sheetViews>
    <sheetView workbookViewId="0">
      <selection activeCell="E3" sqref="E3:N18"/>
    </sheetView>
  </sheetViews>
  <sheetFormatPr defaultRowHeight="13.2"/>
  <cols>
    <col min="5" max="5" width="15.5546875" customWidth="1"/>
    <col min="6" max="6" width="9.21875" customWidth="1"/>
    <col min="7" max="7" width="9.33203125" customWidth="1"/>
    <col min="8" max="8" width="11" customWidth="1"/>
    <col min="9" max="9" width="6" customWidth="1"/>
    <col min="10" max="10" width="9" customWidth="1"/>
    <col min="11" max="11" width="8.88671875" customWidth="1"/>
    <col min="12" max="12" width="9" customWidth="1"/>
    <col min="13" max="13" width="9.21875" customWidth="1"/>
    <col min="14" max="14" width="7.33203125" customWidth="1"/>
    <col min="15" max="15" width="14.88671875" customWidth="1"/>
  </cols>
  <sheetData>
    <row r="2" spans="5:15">
      <c r="E2" s="158"/>
      <c r="F2" s="158"/>
      <c r="G2" s="158"/>
      <c r="H2" s="158"/>
      <c r="I2" s="158"/>
      <c r="J2" s="158"/>
      <c r="K2" s="158"/>
      <c r="L2" s="158"/>
    </row>
    <row r="3" spans="5:15" ht="14.4" thickBot="1">
      <c r="E3" s="1442" t="s">
        <v>481</v>
      </c>
      <c r="F3" s="1350"/>
      <c r="G3" s="1350"/>
      <c r="H3" s="1350"/>
      <c r="I3" s="1350"/>
      <c r="J3" s="1350"/>
      <c r="K3" s="1350"/>
      <c r="L3" s="1350"/>
      <c r="M3" s="1350"/>
      <c r="N3" s="1350"/>
    </row>
    <row r="4" spans="5:15" ht="27.6" customHeight="1">
      <c r="E4" s="1610" t="s">
        <v>482</v>
      </c>
      <c r="F4" s="1306" t="s">
        <v>492</v>
      </c>
      <c r="G4" s="159" t="s">
        <v>493</v>
      </c>
      <c r="H4" s="159" t="s">
        <v>494</v>
      </c>
      <c r="I4" s="1612" t="s">
        <v>26</v>
      </c>
      <c r="J4" s="1307" t="s">
        <v>495</v>
      </c>
      <c r="K4" s="1614" t="s">
        <v>496</v>
      </c>
      <c r="L4" s="1616" t="s">
        <v>497</v>
      </c>
      <c r="M4" s="1617" t="s">
        <v>498</v>
      </c>
      <c r="N4" s="1308" t="s">
        <v>499</v>
      </c>
    </row>
    <row r="5" spans="5:15" ht="14.4" thickBot="1">
      <c r="E5" s="1611"/>
      <c r="F5" s="1309" t="s">
        <v>502</v>
      </c>
      <c r="G5" s="1309" t="s">
        <v>502</v>
      </c>
      <c r="H5" s="161" t="s">
        <v>25</v>
      </c>
      <c r="I5" s="1613"/>
      <c r="J5" s="1309" t="s">
        <v>502</v>
      </c>
      <c r="K5" s="1615"/>
      <c r="L5" s="1615"/>
      <c r="M5" s="1618"/>
      <c r="N5" s="162">
        <v>1000</v>
      </c>
    </row>
    <row r="6" spans="5:15" ht="13.8">
      <c r="E6" s="108" t="s">
        <v>483</v>
      </c>
      <c r="F6" s="163">
        <v>79.099999999999994</v>
      </c>
      <c r="G6" s="164">
        <v>19.600000000000001</v>
      </c>
      <c r="H6" s="165">
        <v>533290</v>
      </c>
      <c r="I6" s="166">
        <f>H6/F6/1000</f>
        <v>6.7419721871049303</v>
      </c>
      <c r="J6" s="164">
        <v>15.1</v>
      </c>
      <c r="K6" s="164">
        <v>4</v>
      </c>
      <c r="L6" s="167">
        <v>64579</v>
      </c>
      <c r="M6" s="167">
        <v>85746</v>
      </c>
      <c r="N6" s="168">
        <v>19798</v>
      </c>
    </row>
    <row r="7" spans="5:15" ht="15">
      <c r="E7" s="109" t="s">
        <v>484</v>
      </c>
      <c r="F7" s="169">
        <v>2.7</v>
      </c>
      <c r="G7" s="110">
        <v>0.92900000000000005</v>
      </c>
      <c r="H7" s="112">
        <v>28920</v>
      </c>
      <c r="I7" s="155">
        <f>H7/F7/1000</f>
        <v>10.711111111111112</v>
      </c>
      <c r="J7" s="157">
        <v>0.42299999999999999</v>
      </c>
      <c r="K7" s="110">
        <v>3</v>
      </c>
      <c r="L7" s="156">
        <v>63971</v>
      </c>
      <c r="M7" s="156">
        <v>73205</v>
      </c>
      <c r="N7" s="170">
        <v>738</v>
      </c>
      <c r="O7" s="171"/>
    </row>
    <row r="8" spans="5:15" ht="13.8">
      <c r="E8" s="109" t="s">
        <v>485</v>
      </c>
      <c r="F8" s="169">
        <v>3.4</v>
      </c>
      <c r="G8" s="110">
        <v>0.629</v>
      </c>
      <c r="H8" s="112">
        <v>32830</v>
      </c>
      <c r="I8" s="155">
        <f t="shared" ref="I8:I14" si="0">H8/F8/1000</f>
        <v>9.6558823529411768</v>
      </c>
      <c r="J8" s="110">
        <v>0.36499999999999999</v>
      </c>
      <c r="K8" s="110">
        <v>1</v>
      </c>
      <c r="L8" s="156">
        <v>58821</v>
      </c>
      <c r="M8" s="156">
        <v>69900</v>
      </c>
      <c r="N8" s="170">
        <v>583</v>
      </c>
    </row>
    <row r="9" spans="5:15" ht="13.8">
      <c r="E9" s="109" t="s">
        <v>491</v>
      </c>
      <c r="F9" s="169">
        <v>139.9</v>
      </c>
      <c r="G9" s="110">
        <v>34.4</v>
      </c>
      <c r="H9" s="112">
        <v>1020860</v>
      </c>
      <c r="I9" s="155">
        <f>H9/F9/1000</f>
        <v>7.2970693352394562</v>
      </c>
      <c r="J9" s="110">
        <v>21.4</v>
      </c>
      <c r="K9" s="110">
        <v>6</v>
      </c>
      <c r="L9" s="156">
        <v>58619</v>
      </c>
      <c r="M9" s="156">
        <v>74205</v>
      </c>
      <c r="N9" s="170">
        <v>38983</v>
      </c>
    </row>
    <row r="10" spans="5:15" ht="13.8">
      <c r="E10" s="109" t="s">
        <v>486</v>
      </c>
      <c r="F10" s="169">
        <v>72.5</v>
      </c>
      <c r="G10" s="110">
        <v>20.100000000000001</v>
      </c>
      <c r="H10" s="112">
        <v>688400</v>
      </c>
      <c r="I10" s="155">
        <f>H10/F10/1000</f>
        <v>9.4951724137931031</v>
      </c>
      <c r="J10" s="110">
        <v>11.4</v>
      </c>
      <c r="K10" s="110">
        <v>8</v>
      </c>
      <c r="L10" s="156">
        <v>53795</v>
      </c>
      <c r="M10" s="156">
        <v>61167</v>
      </c>
      <c r="N10" s="170">
        <v>27420</v>
      </c>
    </row>
    <row r="11" spans="5:15" ht="13.8">
      <c r="E11" s="109" t="s">
        <v>487</v>
      </c>
      <c r="F11" s="169">
        <v>25.9</v>
      </c>
      <c r="G11" s="110">
        <v>7.1</v>
      </c>
      <c r="H11" s="112">
        <v>205420</v>
      </c>
      <c r="I11" s="155">
        <f>H11/F11/1000</f>
        <v>7.9312741312741322</v>
      </c>
      <c r="J11" s="155">
        <v>4</v>
      </c>
      <c r="K11" s="110">
        <v>1</v>
      </c>
      <c r="L11" s="156">
        <v>51277</v>
      </c>
      <c r="M11" s="156">
        <v>64096</v>
      </c>
      <c r="N11" s="170">
        <v>1421</v>
      </c>
    </row>
    <row r="12" spans="5:15" ht="13.8">
      <c r="E12" s="172" t="s">
        <v>488</v>
      </c>
      <c r="F12" s="169">
        <v>41.5</v>
      </c>
      <c r="G12" s="110">
        <v>12.3</v>
      </c>
      <c r="H12" s="112">
        <v>401720</v>
      </c>
      <c r="I12" s="155">
        <f>H12/F12/1000</f>
        <v>9.68</v>
      </c>
      <c r="J12" s="155">
        <v>5.8</v>
      </c>
      <c r="K12" s="110">
        <v>1</v>
      </c>
      <c r="L12" s="156">
        <v>43820</v>
      </c>
      <c r="M12" s="156">
        <v>55269</v>
      </c>
      <c r="N12" s="170">
        <v>2888</v>
      </c>
    </row>
    <row r="13" spans="5:15" ht="13.8">
      <c r="E13" s="109" t="s">
        <v>489</v>
      </c>
      <c r="F13" s="169">
        <v>98.6</v>
      </c>
      <c r="G13" s="110">
        <v>25.6</v>
      </c>
      <c r="H13" s="112">
        <v>921020</v>
      </c>
      <c r="I13" s="155">
        <f t="shared" si="0"/>
        <v>9.3409736308316447</v>
      </c>
      <c r="J13" s="110">
        <v>14.4</v>
      </c>
      <c r="K13" s="110">
        <v>3</v>
      </c>
      <c r="L13" s="156">
        <v>39543</v>
      </c>
      <c r="M13" s="156">
        <v>48318</v>
      </c>
      <c r="N13" s="170">
        <v>20278</v>
      </c>
    </row>
    <row r="14" spans="5:15" ht="14.4" thickBot="1">
      <c r="E14" s="173" t="s">
        <v>490</v>
      </c>
      <c r="F14" s="174">
        <v>6.5</v>
      </c>
      <c r="G14" s="175">
        <v>1.9</v>
      </c>
      <c r="H14" s="176">
        <v>89580</v>
      </c>
      <c r="I14" s="177">
        <f t="shared" si="0"/>
        <v>13.78153846153846</v>
      </c>
      <c r="J14" s="177">
        <v>1</v>
      </c>
      <c r="K14" s="175">
        <v>4</v>
      </c>
      <c r="L14" s="178">
        <v>31881</v>
      </c>
      <c r="M14" s="178">
        <v>37948</v>
      </c>
      <c r="N14" s="179">
        <v>2986</v>
      </c>
    </row>
    <row r="15" spans="5:15" ht="13.2" customHeight="1">
      <c r="E15" s="1608" t="s">
        <v>500</v>
      </c>
      <c r="F15" s="1608"/>
      <c r="G15" s="1608"/>
      <c r="H15" s="1608"/>
      <c r="I15" s="1608"/>
      <c r="J15" s="1608"/>
      <c r="K15" s="1608"/>
      <c r="L15" s="1608"/>
      <c r="M15" s="1608"/>
      <c r="N15" s="1608"/>
    </row>
    <row r="16" spans="5:15">
      <c r="E16" s="1609"/>
      <c r="F16" s="1609"/>
      <c r="G16" s="1609"/>
      <c r="H16" s="1609"/>
      <c r="I16" s="1609"/>
      <c r="J16" s="1609"/>
      <c r="K16" s="1609"/>
      <c r="L16" s="1609"/>
      <c r="M16" s="1609"/>
      <c r="N16" s="1609"/>
    </row>
    <row r="17" spans="5:5" s="181" customFormat="1" ht="10.8">
      <c r="E17" s="180" t="s">
        <v>28</v>
      </c>
    </row>
    <row r="18" spans="5:5">
      <c r="E18" t="s">
        <v>501</v>
      </c>
    </row>
  </sheetData>
  <mergeCells count="7">
    <mergeCell ref="E15:N16"/>
    <mergeCell ref="E3:N3"/>
    <mergeCell ref="E4:E5"/>
    <mergeCell ref="I4:I5"/>
    <mergeCell ref="K4:K5"/>
    <mergeCell ref="L4:L5"/>
    <mergeCell ref="M4:M5"/>
  </mergeCells>
  <phoneticPr fontId="2"/>
  <hyperlinks>
    <hyperlink ref="E17" r:id="rId1"/>
  </hyperlinks>
  <pageMargins left="0.7" right="0.7" top="0.75" bottom="0.75" header="0.3" footer="0.3"/>
  <pageSetup paperSize="9" orientation="portrait" horizontalDpi="4294967293" verticalDpi="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5" sqref="E25"/>
    </sheetView>
  </sheetViews>
  <sheetFormatPr defaultRowHeight="13.2"/>
  <sheetData/>
  <phoneticPr fontId="2"/>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F2:Q28"/>
  <sheetViews>
    <sheetView workbookViewId="0">
      <selection activeCell="F29" sqref="F29"/>
    </sheetView>
  </sheetViews>
  <sheetFormatPr defaultRowHeight="13.2"/>
  <cols>
    <col min="1" max="7" width="8.88671875" style="277"/>
    <col min="8" max="8" width="6.88671875" style="277" customWidth="1"/>
    <col min="9" max="9" width="6.44140625" style="454" customWidth="1"/>
    <col min="10" max="10" width="7" style="277" customWidth="1"/>
    <col min="11" max="12" width="6" style="277" customWidth="1"/>
    <col min="13" max="13" width="7.109375" style="277" customWidth="1"/>
    <col min="14" max="17" width="7" style="277" customWidth="1"/>
    <col min="18" max="16384" width="8.88671875" style="277"/>
  </cols>
  <sheetData>
    <row r="2" spans="6:17">
      <c r="H2" s="461"/>
      <c r="I2" s="461"/>
      <c r="J2" s="462"/>
    </row>
    <row r="3" spans="6:17">
      <c r="K3" s="463"/>
      <c r="L3" s="463"/>
    </row>
    <row r="4" spans="6:17">
      <c r="H4" s="464"/>
      <c r="I4" s="519"/>
      <c r="J4" s="469"/>
      <c r="K4" s="470"/>
      <c r="L4" s="470"/>
    </row>
    <row r="6" spans="6:17" ht="13.8" thickBot="1">
      <c r="H6" s="1619" t="s">
        <v>470</v>
      </c>
      <c r="I6" s="1620"/>
      <c r="J6" s="1620"/>
      <c r="K6" s="1620"/>
      <c r="L6" s="1620"/>
      <c r="M6" s="1620"/>
      <c r="N6" s="1620"/>
      <c r="O6" s="1620"/>
      <c r="P6" s="1620"/>
      <c r="Q6" s="1620"/>
    </row>
    <row r="7" spans="6:17" ht="13.8" thickBot="1">
      <c r="F7" s="411"/>
      <c r="H7" s="520" t="s">
        <v>471</v>
      </c>
      <c r="I7" s="274"/>
      <c r="J7" s="476">
        <v>2014</v>
      </c>
      <c r="K7" s="474">
        <v>2016</v>
      </c>
      <c r="L7" s="475">
        <v>2018</v>
      </c>
      <c r="M7" s="520" t="s">
        <v>480</v>
      </c>
      <c r="N7" s="274"/>
      <c r="O7" s="476">
        <v>2014</v>
      </c>
      <c r="P7" s="474">
        <v>2016</v>
      </c>
      <c r="Q7" s="475">
        <v>2018</v>
      </c>
    </row>
    <row r="8" spans="6:17">
      <c r="H8" s="1586" t="s">
        <v>472</v>
      </c>
      <c r="I8" s="530" t="s">
        <v>477</v>
      </c>
      <c r="J8" s="529">
        <v>10293.200000000001</v>
      </c>
      <c r="K8" s="524">
        <v>9885.4</v>
      </c>
      <c r="L8" s="525">
        <v>8957.9</v>
      </c>
      <c r="M8" s="1621" t="s">
        <v>436</v>
      </c>
      <c r="N8" s="530" t="s">
        <v>477</v>
      </c>
      <c r="O8" s="894">
        <v>12289.8</v>
      </c>
      <c r="P8" s="522">
        <v>12036</v>
      </c>
      <c r="Q8" s="523">
        <v>12267.6</v>
      </c>
    </row>
    <row r="9" spans="6:17" ht="13.8" thickBot="1">
      <c r="H9" s="1588"/>
      <c r="I9" s="531" t="s">
        <v>478</v>
      </c>
      <c r="J9" s="521">
        <v>5352.3</v>
      </c>
      <c r="K9" s="517">
        <v>6130.3</v>
      </c>
      <c r="L9" s="518">
        <v>6530.8</v>
      </c>
      <c r="M9" s="1623"/>
      <c r="N9" s="531" t="s">
        <v>478</v>
      </c>
      <c r="O9" s="526">
        <v>402.3</v>
      </c>
      <c r="P9" s="527">
        <v>315.3</v>
      </c>
      <c r="Q9" s="528">
        <v>1756</v>
      </c>
    </row>
    <row r="10" spans="6:17">
      <c r="H10" s="1621" t="s">
        <v>473</v>
      </c>
      <c r="I10" s="530" t="s">
        <v>477</v>
      </c>
      <c r="J10" s="894">
        <v>5169.6000000000004</v>
      </c>
      <c r="K10" s="522">
        <v>5977.4</v>
      </c>
      <c r="L10" s="523">
        <v>5518.4</v>
      </c>
      <c r="M10" s="1624" t="s">
        <v>475</v>
      </c>
      <c r="N10" s="530" t="s">
        <v>477</v>
      </c>
      <c r="O10" s="529">
        <v>4220.6000000000004</v>
      </c>
      <c r="P10" s="524">
        <v>4024.6</v>
      </c>
      <c r="Q10" s="525">
        <v>4128.7</v>
      </c>
    </row>
    <row r="11" spans="6:17" ht="13.8" thickBot="1">
      <c r="H11" s="1623"/>
      <c r="I11" s="531" t="s">
        <v>478</v>
      </c>
      <c r="J11" s="526">
        <v>7272.1</v>
      </c>
      <c r="K11" s="527">
        <v>7714.9</v>
      </c>
      <c r="L11" s="528">
        <v>6653.1</v>
      </c>
      <c r="M11" s="1622"/>
      <c r="N11" s="531" t="s">
        <v>478</v>
      </c>
      <c r="O11" s="521">
        <v>216.9</v>
      </c>
      <c r="P11" s="517">
        <v>287.2</v>
      </c>
      <c r="Q11" s="518">
        <v>332.6</v>
      </c>
    </row>
    <row r="12" spans="6:17">
      <c r="H12" s="1624" t="s">
        <v>474</v>
      </c>
      <c r="I12" s="530" t="s">
        <v>477</v>
      </c>
      <c r="J12" s="529">
        <v>902.1</v>
      </c>
      <c r="K12" s="524">
        <v>1017.1</v>
      </c>
      <c r="L12" s="525">
        <v>1014</v>
      </c>
      <c r="M12" s="1621" t="s">
        <v>476</v>
      </c>
      <c r="N12" s="530" t="s">
        <v>477</v>
      </c>
      <c r="O12" s="894">
        <v>2911.8</v>
      </c>
      <c r="P12" s="522">
        <v>3255.2</v>
      </c>
      <c r="Q12" s="523">
        <v>3166.1400000000003</v>
      </c>
    </row>
    <row r="13" spans="6:17" ht="13.8" thickBot="1">
      <c r="H13" s="1622"/>
      <c r="I13" s="531" t="s">
        <v>478</v>
      </c>
      <c r="J13" s="521">
        <v>3021.9</v>
      </c>
      <c r="K13" s="517">
        <v>2170</v>
      </c>
      <c r="L13" s="518">
        <v>1203.5999999999999</v>
      </c>
      <c r="M13" s="1622"/>
      <c r="N13" s="531" t="s">
        <v>478</v>
      </c>
      <c r="O13" s="521">
        <v>2830.7</v>
      </c>
      <c r="P13" s="517">
        <v>2841.3</v>
      </c>
      <c r="Q13" s="518">
        <v>2784.7599999999998</v>
      </c>
    </row>
    <row r="14" spans="6:17">
      <c r="H14" s="468" t="s">
        <v>479</v>
      </c>
    </row>
    <row r="22" spans="8:12">
      <c r="I22" s="489"/>
    </row>
    <row r="23" spans="8:12">
      <c r="H23" s="465"/>
      <c r="I23" s="489"/>
    </row>
    <row r="28" spans="8:12">
      <c r="H28" s="465"/>
      <c r="I28" s="465"/>
      <c r="J28" s="466"/>
      <c r="K28" s="466"/>
      <c r="L28" s="466"/>
    </row>
  </sheetData>
  <mergeCells count="7">
    <mergeCell ref="H6:Q6"/>
    <mergeCell ref="M12:M13"/>
    <mergeCell ref="H8:H9"/>
    <mergeCell ref="H10:H11"/>
    <mergeCell ref="H12:H13"/>
    <mergeCell ref="M8:M9"/>
    <mergeCell ref="M10:M11"/>
  </mergeCells>
  <phoneticPr fontId="2"/>
  <pageMargins left="0.7" right="0.7" top="0.75" bottom="0.75" header="0.3" footer="0.3"/>
  <pageSetup paperSize="9" orientation="portrait" horizontalDpi="0"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G4:M10"/>
  <sheetViews>
    <sheetView workbookViewId="0">
      <selection activeCell="G4" sqref="G4:M10"/>
    </sheetView>
  </sheetViews>
  <sheetFormatPr defaultRowHeight="13.2"/>
  <cols>
    <col min="7" max="7" width="12.109375" customWidth="1"/>
    <col min="8" max="8" width="6.109375" bestFit="1" customWidth="1"/>
    <col min="9" max="9" width="7" customWidth="1"/>
    <col min="10" max="10" width="7.5546875" customWidth="1"/>
    <col min="11" max="11" width="11.44140625" customWidth="1"/>
    <col min="12" max="12" width="7.88671875" customWidth="1"/>
    <col min="13" max="13" width="5.33203125" bestFit="1" customWidth="1"/>
  </cols>
  <sheetData>
    <row r="4" spans="7:13">
      <c r="G4" s="1626" t="s">
        <v>461</v>
      </c>
      <c r="H4" s="1626"/>
      <c r="I4" s="1626"/>
      <c r="J4" s="1626"/>
      <c r="K4" s="1626"/>
      <c r="L4" s="1626"/>
      <c r="M4" s="1626"/>
    </row>
    <row r="5" spans="7:13" ht="13.8" customHeight="1" thickBot="1">
      <c r="G5" s="1627"/>
      <c r="H5" s="1627"/>
      <c r="I5" s="1627"/>
      <c r="J5" s="1627"/>
      <c r="K5" s="1627"/>
      <c r="L5" s="1627"/>
      <c r="M5" s="1627"/>
    </row>
    <row r="6" spans="7:13" ht="13.8" thickBot="1">
      <c r="G6" s="120"/>
      <c r="H6" s="121" t="s">
        <v>463</v>
      </c>
      <c r="I6" s="122" t="s">
        <v>464</v>
      </c>
      <c r="J6" s="122" t="s">
        <v>465</v>
      </c>
      <c r="K6" s="122" t="s">
        <v>466</v>
      </c>
      <c r="L6" s="122" t="s">
        <v>467</v>
      </c>
      <c r="M6" s="123" t="s">
        <v>468</v>
      </c>
    </row>
    <row r="7" spans="7:13">
      <c r="G7" s="124" t="s">
        <v>442</v>
      </c>
      <c r="H7" s="125">
        <v>768.95500000000004</v>
      </c>
      <c r="I7" s="126">
        <v>137.41999999999999</v>
      </c>
      <c r="J7" s="126">
        <v>187.35900000000001</v>
      </c>
      <c r="K7" s="126">
        <v>75.522999999999996</v>
      </c>
      <c r="L7" s="126">
        <v>150.27500000000001</v>
      </c>
      <c r="M7" s="127">
        <v>16.370999999999999</v>
      </c>
    </row>
    <row r="8" spans="7:13">
      <c r="G8" s="128" t="s">
        <v>441</v>
      </c>
      <c r="H8" s="129">
        <v>2232.085</v>
      </c>
      <c r="I8" s="130">
        <v>167.822</v>
      </c>
      <c r="J8" s="130">
        <v>550.08000000000004</v>
      </c>
      <c r="K8" s="130">
        <v>120.23099999999999</v>
      </c>
      <c r="L8" s="130">
        <v>197.76900000000001</v>
      </c>
      <c r="M8" s="131">
        <v>259.32499999999999</v>
      </c>
    </row>
    <row r="9" spans="7:13" ht="13.8" thickBot="1">
      <c r="G9" s="132" t="s">
        <v>462</v>
      </c>
      <c r="H9" s="133">
        <v>1283.905</v>
      </c>
      <c r="I9" s="134">
        <v>254.352</v>
      </c>
      <c r="J9" s="134">
        <v>412.94900000000001</v>
      </c>
      <c r="K9" s="134">
        <v>108.52200000000001</v>
      </c>
      <c r="L9" s="134">
        <v>136.523</v>
      </c>
      <c r="M9" s="135">
        <v>40.332999999999998</v>
      </c>
    </row>
    <row r="10" spans="7:13">
      <c r="G10" s="1625" t="s">
        <v>469</v>
      </c>
      <c r="H10" s="1625"/>
      <c r="I10" s="1625"/>
      <c r="J10" s="1625"/>
      <c r="K10" s="1625"/>
      <c r="L10" s="1625"/>
      <c r="M10" s="1625"/>
    </row>
  </sheetData>
  <mergeCells count="2">
    <mergeCell ref="G10:M10"/>
    <mergeCell ref="G4:M5"/>
  </mergeCells>
  <phoneticPr fontId="2"/>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E2:M20"/>
  <sheetViews>
    <sheetView workbookViewId="0">
      <selection activeCell="E2" sqref="E2:J13"/>
    </sheetView>
  </sheetViews>
  <sheetFormatPr defaultRowHeight="13.2"/>
  <cols>
    <col min="5" max="5" width="11.5546875" customWidth="1"/>
    <col min="6" max="7" width="12.109375" customWidth="1"/>
    <col min="8" max="8" width="8.44140625" style="51" customWidth="1"/>
    <col min="9" max="9" width="10.33203125" customWidth="1"/>
    <col min="10" max="10" width="13" customWidth="1"/>
  </cols>
  <sheetData>
    <row r="2" spans="5:13" ht="13.8" thickBot="1">
      <c r="E2" s="1630" t="s">
        <v>429</v>
      </c>
      <c r="F2" s="1630"/>
      <c r="G2" s="1630"/>
      <c r="H2" s="1630"/>
      <c r="I2" s="1630"/>
      <c r="J2" s="1630"/>
    </row>
    <row r="3" spans="5:13" ht="13.2" customHeight="1">
      <c r="E3" s="884" t="s">
        <v>430</v>
      </c>
      <c r="F3" s="1304" t="s">
        <v>451</v>
      </c>
      <c r="G3" s="1305" t="s">
        <v>452</v>
      </c>
      <c r="H3" s="1631" t="s">
        <v>450</v>
      </c>
      <c r="I3" s="1632"/>
      <c r="J3" s="1633"/>
      <c r="K3" s="1590"/>
      <c r="L3" s="1629"/>
      <c r="M3" s="1629"/>
    </row>
    <row r="4" spans="5:13">
      <c r="E4" s="919" t="s">
        <v>433</v>
      </c>
      <c r="F4" s="105">
        <v>10</v>
      </c>
      <c r="G4" s="105">
        <v>9.3000000000000007</v>
      </c>
      <c r="H4" s="105" t="s">
        <v>456</v>
      </c>
      <c r="I4" s="105" t="s">
        <v>457</v>
      </c>
      <c r="J4" s="268" t="s">
        <v>447</v>
      </c>
      <c r="L4" s="1270"/>
    </row>
    <row r="5" spans="5:13">
      <c r="E5" s="919" t="s">
        <v>432</v>
      </c>
      <c r="F5" s="105">
        <v>8.9</v>
      </c>
      <c r="G5" s="105">
        <v>9.4</v>
      </c>
      <c r="H5" s="105" t="s">
        <v>445</v>
      </c>
      <c r="I5" s="105" t="s">
        <v>446</v>
      </c>
      <c r="J5" s="268" t="s">
        <v>441</v>
      </c>
      <c r="L5" s="1270"/>
    </row>
    <row r="6" spans="5:13">
      <c r="E6" s="919" t="s">
        <v>434</v>
      </c>
      <c r="F6" s="105">
        <v>6.5</v>
      </c>
      <c r="G6" s="105">
        <v>6.4</v>
      </c>
      <c r="H6" s="105" t="s">
        <v>453</v>
      </c>
      <c r="I6" s="105" t="s">
        <v>454</v>
      </c>
      <c r="J6" s="921" t="s">
        <v>455</v>
      </c>
      <c r="L6" s="1270"/>
    </row>
    <row r="7" spans="5:13">
      <c r="E7" s="919" t="s">
        <v>435</v>
      </c>
      <c r="F7" s="105">
        <v>5.8999999999999995</v>
      </c>
      <c r="G7" s="105">
        <v>6.5</v>
      </c>
      <c r="H7" s="105" t="s">
        <v>453</v>
      </c>
      <c r="I7" s="105" t="s">
        <v>448</v>
      </c>
      <c r="J7" s="268" t="s">
        <v>460</v>
      </c>
    </row>
    <row r="8" spans="5:13">
      <c r="E8" s="919" t="s">
        <v>436</v>
      </c>
      <c r="F8" s="105">
        <v>3.7000000000000006</v>
      </c>
      <c r="G8" s="105">
        <v>3.1</v>
      </c>
      <c r="H8" s="105" t="s">
        <v>444</v>
      </c>
      <c r="I8" s="105" t="s">
        <v>458</v>
      </c>
      <c r="J8" s="268" t="s">
        <v>459</v>
      </c>
    </row>
    <row r="9" spans="5:13">
      <c r="E9" s="919" t="s">
        <v>437</v>
      </c>
      <c r="F9" s="105">
        <v>3.5000000000000004</v>
      </c>
      <c r="G9" s="105">
        <v>3.3000000000000003</v>
      </c>
      <c r="H9" s="105" t="s">
        <v>443</v>
      </c>
      <c r="I9" s="105" t="s">
        <v>442</v>
      </c>
      <c r="J9" s="268" t="s">
        <v>441</v>
      </c>
    </row>
    <row r="10" spans="5:13" ht="13.8" thickBot="1">
      <c r="E10" s="920" t="s">
        <v>438</v>
      </c>
      <c r="F10" s="119">
        <v>3.1</v>
      </c>
      <c r="G10" s="119">
        <v>3.4000000000000004</v>
      </c>
      <c r="H10" s="119" t="s">
        <v>439</v>
      </c>
      <c r="I10" s="119" t="s">
        <v>446</v>
      </c>
      <c r="J10" s="141" t="s">
        <v>440</v>
      </c>
    </row>
    <row r="11" spans="5:13">
      <c r="E11" t="s">
        <v>449</v>
      </c>
      <c r="G11" t="s">
        <v>12</v>
      </c>
    </row>
    <row r="12" spans="5:13" s="532" customFormat="1" ht="12">
      <c r="E12" s="1628" t="s">
        <v>13</v>
      </c>
      <c r="F12" s="1628"/>
      <c r="G12" s="1628"/>
      <c r="H12" s="1628"/>
      <c r="I12" s="1628"/>
      <c r="J12" s="1628"/>
    </row>
    <row r="13" spans="5:13">
      <c r="E13" s="1628"/>
      <c r="F13" s="1628"/>
      <c r="G13" s="1628"/>
      <c r="H13" s="1628"/>
      <c r="I13" s="1628"/>
      <c r="J13" s="1628"/>
    </row>
    <row r="14" spans="5:13">
      <c r="G14" s="883"/>
    </row>
    <row r="15" spans="5:13">
      <c r="F15" s="883"/>
      <c r="G15" s="883"/>
    </row>
    <row r="16" spans="5:13">
      <c r="F16" s="883"/>
      <c r="G16" s="883"/>
    </row>
    <row r="17" spans="6:7">
      <c r="F17" s="883"/>
      <c r="G17" s="883"/>
    </row>
    <row r="18" spans="6:7">
      <c r="F18" s="883"/>
      <c r="G18" s="883"/>
    </row>
    <row r="19" spans="6:7">
      <c r="F19" s="883"/>
      <c r="G19" s="883"/>
    </row>
    <row r="20" spans="6:7">
      <c r="F20" s="883"/>
      <c r="G20" s="883"/>
    </row>
  </sheetData>
  <mergeCells count="4">
    <mergeCell ref="E12:J13"/>
    <mergeCell ref="K3:M3"/>
    <mergeCell ref="E2:J2"/>
    <mergeCell ref="H3:J3"/>
  </mergeCells>
  <phoneticPr fontId="2"/>
  <hyperlinks>
    <hyperlink ref="E12" r:id="rId1"/>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E2:O15"/>
  <sheetViews>
    <sheetView workbookViewId="0">
      <selection activeCell="E2" sqref="E2:K13"/>
    </sheetView>
  </sheetViews>
  <sheetFormatPr defaultRowHeight="13.2"/>
  <cols>
    <col min="4" max="4" width="4.44140625" customWidth="1"/>
    <col min="5" max="5" width="20.88671875" style="1135" customWidth="1"/>
    <col min="6" max="6" width="8.109375" style="1135" customWidth="1"/>
    <col min="7" max="7" width="9.6640625" style="1135" customWidth="1"/>
    <col min="8" max="8" width="9.6640625" customWidth="1"/>
    <col min="9" max="9" width="7.6640625" style="1135" customWidth="1"/>
    <col min="10" max="10" width="12.88671875" style="1135" customWidth="1"/>
    <col min="11" max="11" width="10.21875" style="1135" customWidth="1"/>
    <col min="15" max="15" width="12.88671875" customWidth="1"/>
  </cols>
  <sheetData>
    <row r="2" spans="5:15" ht="14.4" thickBot="1">
      <c r="E2" s="1350" t="s">
        <v>410</v>
      </c>
      <c r="F2" s="1350"/>
      <c r="G2" s="1350"/>
      <c r="H2" s="1350"/>
      <c r="I2" s="1350"/>
      <c r="J2" s="1350"/>
      <c r="K2" s="1350"/>
    </row>
    <row r="3" spans="5:15" ht="14.4" thickBot="1">
      <c r="E3" s="1172"/>
      <c r="F3" s="1173" t="s">
        <v>411</v>
      </c>
      <c r="G3" s="1173" t="s">
        <v>412</v>
      </c>
      <c r="H3" s="1174" t="s">
        <v>415</v>
      </c>
      <c r="I3" s="1175" t="s">
        <v>413</v>
      </c>
      <c r="J3" s="1175" t="s">
        <v>414</v>
      </c>
      <c r="K3" s="1176" t="s">
        <v>416</v>
      </c>
    </row>
    <row r="4" spans="5:15" ht="13.8">
      <c r="E4" s="1168" t="s">
        <v>418</v>
      </c>
      <c r="F4" s="1169">
        <v>439</v>
      </c>
      <c r="G4" s="1169">
        <v>1189</v>
      </c>
      <c r="H4" s="1170">
        <v>896</v>
      </c>
      <c r="I4" s="1171">
        <v>692</v>
      </c>
      <c r="J4" s="1177">
        <v>1448</v>
      </c>
      <c r="K4" s="1303" t="s">
        <v>427</v>
      </c>
      <c r="L4" s="116"/>
      <c r="O4" s="115"/>
    </row>
    <row r="5" spans="5:15" ht="13.8">
      <c r="E5" s="1160" t="s">
        <v>419</v>
      </c>
      <c r="F5" s="1159">
        <v>33672</v>
      </c>
      <c r="G5" s="1159">
        <v>28957</v>
      </c>
      <c r="H5" s="1178">
        <v>32344</v>
      </c>
      <c r="I5" s="1156">
        <v>24990</v>
      </c>
      <c r="J5" s="1156">
        <v>27034</v>
      </c>
      <c r="K5" s="1161" t="s">
        <v>279</v>
      </c>
      <c r="L5" s="117"/>
    </row>
    <row r="6" spans="5:15" ht="13.8">
      <c r="E6" s="1160" t="s">
        <v>420</v>
      </c>
      <c r="F6" s="1154">
        <v>246</v>
      </c>
      <c r="G6" s="1154">
        <v>9251</v>
      </c>
      <c r="H6" s="1153">
        <v>3640</v>
      </c>
      <c r="I6" s="1155">
        <v>1845</v>
      </c>
      <c r="J6" s="1155">
        <v>2271</v>
      </c>
      <c r="K6" s="1162" t="s">
        <v>278</v>
      </c>
    </row>
    <row r="7" spans="5:15" ht="13.8">
      <c r="E7" s="1160" t="s">
        <v>421</v>
      </c>
      <c r="F7" s="1179">
        <v>1798</v>
      </c>
      <c r="G7" s="1179">
        <v>2666</v>
      </c>
      <c r="H7" s="1180">
        <v>8574</v>
      </c>
      <c r="I7" s="1156">
        <v>1300</v>
      </c>
      <c r="J7" s="1156">
        <v>2903</v>
      </c>
      <c r="K7" s="1303" t="s">
        <v>427</v>
      </c>
    </row>
    <row r="8" spans="5:15" ht="13.8">
      <c r="E8" s="1301" t="s">
        <v>422</v>
      </c>
      <c r="F8" s="1179">
        <v>185</v>
      </c>
      <c r="G8" s="1179">
        <v>511</v>
      </c>
      <c r="H8" s="1153">
        <v>1077</v>
      </c>
      <c r="I8" s="1179">
        <v>13000</v>
      </c>
      <c r="J8" s="1157">
        <v>6943</v>
      </c>
      <c r="K8" s="1303" t="s">
        <v>427</v>
      </c>
    </row>
    <row r="9" spans="5:15" ht="13.8">
      <c r="E9" s="1160" t="s">
        <v>423</v>
      </c>
      <c r="F9" s="1158">
        <v>5.0999999999999996</v>
      </c>
      <c r="G9" s="1158">
        <v>5.4</v>
      </c>
      <c r="H9" s="1153">
        <v>8.3000000000000007</v>
      </c>
      <c r="I9" s="1302" t="s">
        <v>425</v>
      </c>
      <c r="J9" s="1181">
        <v>3.8</v>
      </c>
      <c r="K9" s="1163" t="s">
        <v>428</v>
      </c>
    </row>
    <row r="10" spans="5:15" ht="13.8" customHeight="1" thickBot="1">
      <c r="E10" s="1164" t="s">
        <v>424</v>
      </c>
      <c r="F10" s="1182">
        <v>629</v>
      </c>
      <c r="G10" s="1182">
        <v>1435</v>
      </c>
      <c r="H10" s="1183">
        <v>1077</v>
      </c>
      <c r="I10" s="1165" t="s">
        <v>425</v>
      </c>
      <c r="J10" s="1166">
        <v>146</v>
      </c>
      <c r="K10" s="1303" t="s">
        <v>427</v>
      </c>
    </row>
    <row r="11" spans="5:15" ht="13.2" customHeight="1">
      <c r="E11" s="1634" t="s">
        <v>426</v>
      </c>
      <c r="F11" s="1634"/>
      <c r="G11" s="1634"/>
      <c r="H11" s="1634"/>
      <c r="I11" s="1634"/>
      <c r="J11" s="1634"/>
      <c r="K11" s="1634"/>
    </row>
    <row r="12" spans="5:15">
      <c r="E12" s="1635"/>
      <c r="F12" s="1635"/>
      <c r="G12" s="1635"/>
      <c r="H12" s="1635"/>
      <c r="I12" s="1635"/>
      <c r="J12" s="1635"/>
      <c r="K12" s="1635"/>
    </row>
    <row r="13" spans="5:15">
      <c r="E13" s="1635"/>
      <c r="F13" s="1635"/>
      <c r="G13" s="1635"/>
      <c r="H13" s="1635"/>
      <c r="I13" s="1635"/>
      <c r="J13" s="1635"/>
      <c r="K13" s="1635"/>
    </row>
    <row r="15" spans="5:15">
      <c r="H15" s="111"/>
    </row>
  </sheetData>
  <mergeCells count="2">
    <mergeCell ref="E2:K2"/>
    <mergeCell ref="E11:K13"/>
  </mergeCells>
  <phoneticPr fontId="2"/>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Q11"/>
  <sheetViews>
    <sheetView workbookViewId="0">
      <selection activeCell="B3" sqref="B3:L11"/>
    </sheetView>
  </sheetViews>
  <sheetFormatPr defaultRowHeight="13.2"/>
  <cols>
    <col min="2" max="2" width="23.33203125" customWidth="1"/>
    <col min="3" max="3" width="10.5546875" customWidth="1"/>
    <col min="4" max="4" width="9.109375" customWidth="1"/>
    <col min="5" max="8" width="5.5546875" customWidth="1"/>
    <col min="9" max="9" width="10" customWidth="1"/>
    <col min="10" max="11" width="6" customWidth="1"/>
    <col min="12" max="12" width="8.44140625" customWidth="1"/>
    <col min="13" max="14" width="6.44140625" customWidth="1"/>
    <col min="15" max="15" width="6.109375" customWidth="1"/>
    <col min="16" max="17" width="6.88671875" customWidth="1"/>
    <col min="18" max="18" width="7.77734375" customWidth="1"/>
    <col min="19" max="19" width="6.77734375" customWidth="1"/>
    <col min="20" max="20" width="6.5546875" customWidth="1"/>
    <col min="21" max="21" width="7" customWidth="1"/>
    <col min="22" max="22" width="8.109375" customWidth="1"/>
    <col min="23" max="23" width="8.33203125" customWidth="1"/>
  </cols>
  <sheetData>
    <row r="3" spans="2:17" ht="13.8" thickBot="1">
      <c r="B3" s="1363" t="s">
        <v>396</v>
      </c>
      <c r="C3" s="1363"/>
      <c r="D3" s="1363"/>
      <c r="E3" s="1363"/>
      <c r="F3" s="1363"/>
      <c r="G3" s="1363"/>
      <c r="H3" s="1363"/>
      <c r="I3" s="1363"/>
      <c r="J3" s="1363"/>
      <c r="K3" s="1363"/>
      <c r="L3" s="1363"/>
    </row>
    <row r="4" spans="2:17" ht="28.2" customHeight="1">
      <c r="B4" s="78"/>
      <c r="C4" s="79" t="s">
        <v>399</v>
      </c>
      <c r="D4" s="80">
        <v>1997</v>
      </c>
      <c r="E4" s="80">
        <v>1998</v>
      </c>
      <c r="F4" s="80">
        <v>2002</v>
      </c>
      <c r="G4" s="80">
        <v>2003</v>
      </c>
      <c r="H4" s="80">
        <v>2004</v>
      </c>
      <c r="I4" s="80">
        <v>2014</v>
      </c>
      <c r="J4" s="80">
        <v>2015</v>
      </c>
      <c r="K4" s="80">
        <v>2018</v>
      </c>
      <c r="L4" s="1252">
        <v>2019</v>
      </c>
    </row>
    <row r="5" spans="2:17" ht="34.200000000000003" customHeight="1" thickBot="1">
      <c r="B5" s="81" t="s">
        <v>1</v>
      </c>
      <c r="C5" s="82" t="s">
        <v>405</v>
      </c>
      <c r="D5" s="1299" t="s">
        <v>407</v>
      </c>
      <c r="E5" s="83"/>
      <c r="F5" s="84"/>
      <c r="G5" s="84" t="s">
        <v>2</v>
      </c>
      <c r="H5" s="85"/>
      <c r="I5" s="1299" t="s">
        <v>408</v>
      </c>
      <c r="J5" s="83"/>
      <c r="K5" s="84"/>
      <c r="L5" s="1300" t="s">
        <v>409</v>
      </c>
    </row>
    <row r="6" spans="2:17">
      <c r="B6" s="1253" t="s">
        <v>400</v>
      </c>
      <c r="C6" s="1297" t="s">
        <v>404</v>
      </c>
      <c r="D6" s="86">
        <v>1127</v>
      </c>
      <c r="E6" s="1254">
        <v>1016</v>
      </c>
      <c r="F6" s="1255">
        <v>1657</v>
      </c>
      <c r="G6" s="1255">
        <v>1554</v>
      </c>
      <c r="H6" s="1255">
        <v>2181</v>
      </c>
      <c r="I6" s="1255">
        <v>6084</v>
      </c>
      <c r="J6" s="1255">
        <v>5931</v>
      </c>
      <c r="K6" s="1256">
        <v>6515</v>
      </c>
      <c r="L6" s="1257">
        <v>5591</v>
      </c>
    </row>
    <row r="7" spans="2:17">
      <c r="B7" s="87" t="s">
        <v>401</v>
      </c>
      <c r="C7" s="88" t="s">
        <v>3</v>
      </c>
      <c r="D7" s="89">
        <v>21</v>
      </c>
      <c r="E7" s="90">
        <v>26.3</v>
      </c>
      <c r="F7" s="91">
        <v>41.2</v>
      </c>
      <c r="G7" s="91">
        <v>54.5</v>
      </c>
      <c r="H7" s="91">
        <v>56.1</v>
      </c>
      <c r="I7" s="92">
        <v>77.7</v>
      </c>
      <c r="J7" s="92">
        <v>77.3</v>
      </c>
      <c r="K7" s="93">
        <v>78.3</v>
      </c>
      <c r="L7" s="1258">
        <v>78.3</v>
      </c>
    </row>
    <row r="8" spans="2:17">
      <c r="B8" s="1296" t="s">
        <v>402</v>
      </c>
      <c r="C8" s="1297" t="s">
        <v>404</v>
      </c>
      <c r="D8" s="95" t="s">
        <v>4</v>
      </c>
      <c r="E8" s="96" t="s">
        <v>5</v>
      </c>
      <c r="F8" s="97">
        <v>587</v>
      </c>
      <c r="G8" s="97">
        <v>586</v>
      </c>
      <c r="H8" s="97">
        <v>816</v>
      </c>
      <c r="I8" s="97">
        <v>3307</v>
      </c>
      <c r="J8" s="97">
        <v>3262</v>
      </c>
      <c r="K8" s="98">
        <v>3588</v>
      </c>
      <c r="L8" s="1259">
        <v>3216</v>
      </c>
    </row>
    <row r="9" spans="2:17">
      <c r="B9" s="94" t="s">
        <v>401</v>
      </c>
      <c r="C9" s="88" t="s">
        <v>6</v>
      </c>
      <c r="D9" s="95" t="s">
        <v>4</v>
      </c>
      <c r="E9" s="96" t="s">
        <v>5</v>
      </c>
      <c r="F9" s="97">
        <v>35.200000000000003</v>
      </c>
      <c r="G9" s="97">
        <v>47.5</v>
      </c>
      <c r="H9" s="97">
        <v>54.6</v>
      </c>
      <c r="I9" s="97">
        <v>85.2</v>
      </c>
      <c r="J9" s="97">
        <v>85.4</v>
      </c>
      <c r="K9" s="93">
        <v>86.8</v>
      </c>
      <c r="L9" s="1258">
        <v>85.7</v>
      </c>
    </row>
    <row r="10" spans="2:17" ht="13.8" thickBot="1">
      <c r="B10" s="99" t="s">
        <v>403</v>
      </c>
      <c r="C10" s="1298" t="s">
        <v>406</v>
      </c>
      <c r="D10" s="100" t="s">
        <v>5</v>
      </c>
      <c r="E10" s="101">
        <v>568</v>
      </c>
      <c r="F10" s="102">
        <v>775</v>
      </c>
      <c r="G10" s="102">
        <v>749</v>
      </c>
      <c r="H10" s="102">
        <v>918</v>
      </c>
      <c r="I10" s="102">
        <v>3594</v>
      </c>
      <c r="J10" s="102">
        <v>3294</v>
      </c>
      <c r="K10" s="103">
        <v>3282</v>
      </c>
      <c r="L10" s="107"/>
      <c r="Q10" s="104"/>
    </row>
    <row r="11" spans="2:17">
      <c r="B11" t="s">
        <v>397</v>
      </c>
      <c r="C11" s="1270" t="s">
        <v>398</v>
      </c>
    </row>
  </sheetData>
  <mergeCells count="1">
    <mergeCell ref="B3:L3"/>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E3:Q15"/>
  <sheetViews>
    <sheetView workbookViewId="0">
      <selection activeCell="F3" sqref="F3:Q12"/>
    </sheetView>
  </sheetViews>
  <sheetFormatPr defaultRowHeight="13.2"/>
  <cols>
    <col min="6" max="6" width="3.5546875" style="882" customWidth="1"/>
    <col min="7" max="7" width="8.6640625" style="882" customWidth="1"/>
    <col min="8" max="8" width="3.5546875" style="882" customWidth="1"/>
    <col min="9" max="11" width="5.5546875" style="882" customWidth="1"/>
    <col min="12" max="12" width="3.5546875" style="882" customWidth="1"/>
    <col min="13" max="13" width="8.88671875" style="882" customWidth="1"/>
    <col min="14" max="14" width="3.5546875" style="882" customWidth="1"/>
    <col min="15" max="17" width="5.5546875" style="882" customWidth="1"/>
  </cols>
  <sheetData>
    <row r="3" spans="5:17" ht="13.8" thickBot="1">
      <c r="F3" s="1363" t="s">
        <v>301</v>
      </c>
      <c r="G3" s="1363"/>
      <c r="H3" s="1363"/>
      <c r="I3" s="1363"/>
      <c r="J3" s="1363"/>
      <c r="K3" s="1363"/>
      <c r="L3" s="1363"/>
      <c r="M3" s="1363"/>
      <c r="N3" s="1363"/>
      <c r="O3" s="1363"/>
      <c r="P3" s="1363"/>
      <c r="Q3" s="1363"/>
    </row>
    <row r="4" spans="5:17" ht="78.599999999999994" thickBot="1">
      <c r="F4" s="1276" t="s">
        <v>317</v>
      </c>
      <c r="G4" s="614" t="s">
        <v>318</v>
      </c>
      <c r="H4" s="1275" t="s">
        <v>316</v>
      </c>
      <c r="I4" s="1277" t="s">
        <v>319</v>
      </c>
      <c r="J4" s="1278" t="s">
        <v>320</v>
      </c>
      <c r="K4" s="1279" t="s">
        <v>321</v>
      </c>
      <c r="L4" s="1276" t="s">
        <v>317</v>
      </c>
      <c r="M4" s="614" t="s">
        <v>318</v>
      </c>
      <c r="N4" s="1275" t="s">
        <v>316</v>
      </c>
      <c r="O4" s="1277" t="s">
        <v>319</v>
      </c>
      <c r="P4" s="1278" t="s">
        <v>320</v>
      </c>
      <c r="Q4" s="1279" t="s">
        <v>321</v>
      </c>
    </row>
    <row r="5" spans="5:17">
      <c r="F5" s="273">
        <v>1</v>
      </c>
      <c r="G5" s="271" t="s">
        <v>302</v>
      </c>
      <c r="H5" s="272">
        <v>55</v>
      </c>
      <c r="I5" s="609">
        <v>50</v>
      </c>
      <c r="J5" s="609">
        <v>5</v>
      </c>
      <c r="K5" s="271">
        <v>0</v>
      </c>
      <c r="L5" s="270">
        <v>8</v>
      </c>
      <c r="M5" s="268" t="s">
        <v>309</v>
      </c>
      <c r="N5" s="269">
        <v>32</v>
      </c>
      <c r="O5" s="105">
        <v>27</v>
      </c>
      <c r="P5" s="105">
        <v>4</v>
      </c>
      <c r="Q5" s="268">
        <v>1</v>
      </c>
    </row>
    <row r="6" spans="5:17">
      <c r="F6" s="270">
        <v>1</v>
      </c>
      <c r="G6" s="268" t="s">
        <v>303</v>
      </c>
      <c r="H6" s="269">
        <v>55</v>
      </c>
      <c r="I6" s="105">
        <v>37</v>
      </c>
      <c r="J6" s="105">
        <v>14</v>
      </c>
      <c r="K6" s="268">
        <v>4</v>
      </c>
      <c r="L6" s="270">
        <v>9</v>
      </c>
      <c r="M6" s="268" t="s">
        <v>310</v>
      </c>
      <c r="N6" s="269">
        <v>29</v>
      </c>
      <c r="O6" s="105">
        <v>18</v>
      </c>
      <c r="P6" s="105">
        <v>11</v>
      </c>
      <c r="Q6" s="268">
        <v>0</v>
      </c>
    </row>
    <row r="7" spans="5:17">
      <c r="F7" s="270">
        <v>3</v>
      </c>
      <c r="G7" s="268" t="s">
        <v>304</v>
      </c>
      <c r="H7" s="269">
        <v>48</v>
      </c>
      <c r="I7" s="105">
        <v>42</v>
      </c>
      <c r="J7" s="105">
        <v>4</v>
      </c>
      <c r="K7" s="268">
        <v>2</v>
      </c>
      <c r="L7" s="270">
        <v>10</v>
      </c>
      <c r="M7" s="268" t="s">
        <v>311</v>
      </c>
      <c r="N7" s="269">
        <v>24</v>
      </c>
      <c r="O7" s="105">
        <v>11</v>
      </c>
      <c r="P7" s="105">
        <v>12</v>
      </c>
      <c r="Q7" s="268">
        <v>1</v>
      </c>
    </row>
    <row r="8" spans="5:17">
      <c r="F8" s="270">
        <v>4</v>
      </c>
      <c r="G8" s="268" t="s">
        <v>305</v>
      </c>
      <c r="H8" s="269">
        <v>46</v>
      </c>
      <c r="I8" s="105">
        <v>43</v>
      </c>
      <c r="J8" s="105">
        <v>3</v>
      </c>
      <c r="K8" s="268">
        <v>0</v>
      </c>
      <c r="L8" s="270">
        <v>10</v>
      </c>
      <c r="M8" s="268" t="s">
        <v>312</v>
      </c>
      <c r="N8" s="269">
        <v>24</v>
      </c>
      <c r="O8" s="105">
        <v>22</v>
      </c>
      <c r="P8" s="105">
        <v>2</v>
      </c>
      <c r="Q8" s="268">
        <v>0</v>
      </c>
    </row>
    <row r="9" spans="5:17">
      <c r="F9" s="270">
        <v>5</v>
      </c>
      <c r="G9" s="268" t="s">
        <v>306</v>
      </c>
      <c r="H9" s="269">
        <v>45</v>
      </c>
      <c r="I9" s="105">
        <v>39</v>
      </c>
      <c r="J9" s="105">
        <v>5</v>
      </c>
      <c r="K9" s="268">
        <v>1</v>
      </c>
      <c r="L9" s="270">
        <v>59</v>
      </c>
      <c r="M9" s="268" t="s">
        <v>313</v>
      </c>
      <c r="N9" s="269">
        <v>5</v>
      </c>
      <c r="O9" s="105">
        <v>3</v>
      </c>
      <c r="P9" s="105">
        <v>2</v>
      </c>
      <c r="Q9" s="268">
        <v>0</v>
      </c>
    </row>
    <row r="10" spans="5:17">
      <c r="F10" s="270">
        <v>6</v>
      </c>
      <c r="G10" s="268" t="s">
        <v>307</v>
      </c>
      <c r="H10" s="269">
        <v>38</v>
      </c>
      <c r="I10" s="105">
        <v>30</v>
      </c>
      <c r="J10" s="105">
        <v>7</v>
      </c>
      <c r="K10" s="268">
        <v>1</v>
      </c>
      <c r="L10" s="270">
        <v>73</v>
      </c>
      <c r="M10" s="268" t="s">
        <v>314</v>
      </c>
      <c r="N10" s="269">
        <v>4</v>
      </c>
      <c r="O10" s="105">
        <v>3</v>
      </c>
      <c r="P10" s="105">
        <v>0</v>
      </c>
      <c r="Q10" s="268">
        <v>1</v>
      </c>
    </row>
    <row r="11" spans="5:17" ht="13.8" thickBot="1">
      <c r="F11" s="267">
        <v>7</v>
      </c>
      <c r="G11" s="141" t="s">
        <v>308</v>
      </c>
      <c r="H11" s="140">
        <v>35</v>
      </c>
      <c r="I11" s="119">
        <v>27</v>
      </c>
      <c r="J11" s="119">
        <v>6</v>
      </c>
      <c r="K11" s="141">
        <v>2</v>
      </c>
      <c r="L11" s="267">
        <v>84</v>
      </c>
      <c r="M11" s="141" t="s">
        <v>315</v>
      </c>
      <c r="N11" s="140">
        <v>3</v>
      </c>
      <c r="O11" s="119">
        <v>2</v>
      </c>
      <c r="P11" s="119">
        <v>1</v>
      </c>
      <c r="Q11" s="141">
        <v>0</v>
      </c>
    </row>
    <row r="12" spans="5:17">
      <c r="E12" s="311"/>
      <c r="F12" s="1280" t="s">
        <v>322</v>
      </c>
      <c r="H12"/>
      <c r="L12" s="885" t="s">
        <v>51</v>
      </c>
    </row>
    <row r="15" spans="5:17">
      <c r="G15" s="1267"/>
    </row>
  </sheetData>
  <mergeCells count="1">
    <mergeCell ref="F3:Q3"/>
  </mergeCells>
  <phoneticPr fontId="2"/>
  <hyperlinks>
    <hyperlink ref="O9" r:id="rId1" display="https://worldheritagesite.xyz/words/%E4%B8%96%E7%95%8C%E6%96%87%E5%8C%96%E9%81%BA%E7%94%A3%E3%80%80%E3%83%A2%E3%83%B3%E3%82%B4%E3%83%AB/"/>
    <hyperlink ref="P9" r:id="rId2" display="https://worldheritagesite.xyz/words/%E4%B8%96%E7%95%8C%E8%87%AA%E7%84%B6%E9%81%BA%E7%94%A3%E3%80%80%E3%83%A2%E3%83%B3%E3%82%B4%E3%83%AB/"/>
    <hyperlink ref="O10" r:id="rId3" display="https://worldheritagesite.xyz/words/%E4%B8%96%E7%95%8C%E6%96%87%E5%8C%96%E9%81%BA%E7%94%A3%E3%80%80%E3%83%9E%E3%83%AA/"/>
    <hyperlink ref="Q10" r:id="rId4" display="https://worldheritagesite.xyz/words/%E4%B8%96%E7%95%8C%E8%A4%87%E5%90%88%E9%81%BA%E7%94%A3%E3%80%80%E3%83%9E%E3%83%AA/"/>
    <hyperlink ref="O11" r:id="rId5" display="https://worldheritagesite.xyz/words/%E4%B8%96%E7%95%8C%E6%96%87%E5%8C%96%E9%81%BA%E7%94%A3%E3%80%80%E3%82%B9%E3%83%BC%E3%83%80%E3%83%B3/"/>
    <hyperlink ref="P11" r:id="rId6" display="https://worldheritagesite.xyz/words/%E3%82%B9%E3%83%BC%E3%83%80%E3%83%B3%E3%81%AE%E4%B8%96%E7%95%8C%E8%87%AA%E7%84%B6%E9%81%BA%E7%94%A3/"/>
    <hyperlink ref="L12" r:id="rId7"/>
  </hyperlinks>
  <pageMargins left="0.7" right="0.7" top="0.75" bottom="0.75" header="0.3" footer="0.3"/>
  <pageSetup paperSize="9" orientation="portrait" horizontalDpi="0" verticalDpi="0" r:id="rId8"/>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H10:M18"/>
  <sheetViews>
    <sheetView topLeftCell="A8" workbookViewId="0">
      <selection activeCell="H10" sqref="H10:M14"/>
    </sheetView>
  </sheetViews>
  <sheetFormatPr defaultRowHeight="13.2"/>
  <cols>
    <col min="8" max="8" width="14.77734375" customWidth="1"/>
    <col min="10" max="10" width="14.109375" customWidth="1"/>
    <col min="12" max="12" width="12.109375" customWidth="1"/>
  </cols>
  <sheetData>
    <row r="10" spans="8:13" ht="13.8" thickBot="1">
      <c r="H10" s="1636" t="s">
        <v>391</v>
      </c>
      <c r="I10" s="1637"/>
      <c r="J10" s="1637"/>
      <c r="K10" s="1637"/>
      <c r="L10" s="1637"/>
      <c r="M10" s="1637"/>
    </row>
    <row r="11" spans="8:13">
      <c r="H11" s="61" t="s">
        <v>392</v>
      </c>
      <c r="I11" s="69">
        <v>16.103912481477998</v>
      </c>
      <c r="J11" s="75" t="s">
        <v>367</v>
      </c>
      <c r="K11" s="63">
        <v>17.581905095021568</v>
      </c>
      <c r="L11" s="72" t="s">
        <v>370</v>
      </c>
      <c r="M11" s="63">
        <v>13.381555153707051</v>
      </c>
    </row>
    <row r="12" spans="8:13">
      <c r="H12" s="64" t="s">
        <v>368</v>
      </c>
      <c r="I12" s="70">
        <v>24.368328604242667</v>
      </c>
      <c r="J12" s="76" t="s">
        <v>387</v>
      </c>
      <c r="K12" s="65">
        <v>15.383863080684598</v>
      </c>
      <c r="L12" s="73" t="s">
        <v>394</v>
      </c>
      <c r="M12" s="65">
        <v>12.274504856818467</v>
      </c>
    </row>
    <row r="13" spans="8:13" ht="13.8" thickBot="1">
      <c r="H13" s="66" t="s">
        <v>366</v>
      </c>
      <c r="I13" s="71">
        <v>22.309505106048704</v>
      </c>
      <c r="J13" s="77" t="s">
        <v>393</v>
      </c>
      <c r="K13" s="68">
        <v>15.151515151515152</v>
      </c>
      <c r="L13" s="74" t="s">
        <v>369</v>
      </c>
      <c r="M13" s="68">
        <v>9.3638968481375358</v>
      </c>
    </row>
    <row r="14" spans="8:13">
      <c r="H14" s="58" t="s">
        <v>395</v>
      </c>
      <c r="I14" s="59"/>
      <c r="J14" s="59"/>
      <c r="K14" s="59"/>
      <c r="L14" s="59"/>
      <c r="M14" s="59"/>
    </row>
    <row r="16" spans="8:13">
      <c r="I16" s="23"/>
      <c r="J16" s="23"/>
      <c r="K16" s="23"/>
      <c r="L16" s="23"/>
      <c r="M16" s="23"/>
    </row>
    <row r="17" spans="9:13">
      <c r="I17" s="23"/>
      <c r="J17" s="23"/>
      <c r="K17" s="23"/>
      <c r="L17" s="23"/>
      <c r="M17" s="23"/>
    </row>
    <row r="18" spans="9:13">
      <c r="I18" s="23"/>
      <c r="J18" s="23"/>
      <c r="K18" s="23"/>
      <c r="L18" s="23"/>
      <c r="M18" s="23"/>
    </row>
  </sheetData>
  <mergeCells count="1">
    <mergeCell ref="H10:M10"/>
  </mergeCells>
  <phoneticPr fontId="2"/>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N34"/>
  <sheetViews>
    <sheetView topLeftCell="A2" zoomScale="88" zoomScaleNormal="88" workbookViewId="0">
      <selection activeCell="B3" sqref="B3:M8"/>
    </sheetView>
  </sheetViews>
  <sheetFormatPr defaultRowHeight="13.2"/>
  <cols>
    <col min="2" max="2" width="9.88671875" style="51" customWidth="1"/>
    <col min="3" max="6" width="6" customWidth="1"/>
    <col min="7" max="7" width="6.109375" customWidth="1"/>
    <col min="8" max="8" width="8.77734375" customWidth="1"/>
    <col min="9" max="9" width="6" style="56" customWidth="1"/>
    <col min="10" max="12" width="6" customWidth="1"/>
    <col min="13" max="13" width="6.109375" customWidth="1"/>
  </cols>
  <sheetData>
    <row r="3" spans="1:14" ht="13.8" thickBot="1">
      <c r="B3" s="1629" t="s">
        <v>378</v>
      </c>
      <c r="C3" s="1629"/>
      <c r="D3" s="1629"/>
      <c r="E3" s="1629"/>
      <c r="F3" s="1629"/>
      <c r="G3" s="1629"/>
      <c r="H3" s="1629"/>
      <c r="I3" s="1629"/>
      <c r="J3" s="1629"/>
      <c r="K3" s="1629"/>
      <c r="L3" s="1629"/>
      <c r="M3" s="1629"/>
    </row>
    <row r="4" spans="1:14" ht="40.200000000000003" customHeight="1" thickBot="1">
      <c r="A4" s="38"/>
      <c r="B4" s="1295" t="s">
        <v>388</v>
      </c>
      <c r="C4" s="1293" t="s">
        <v>379</v>
      </c>
      <c r="D4" s="1080" t="s">
        <v>380</v>
      </c>
      <c r="E4" s="1292" t="s">
        <v>381</v>
      </c>
      <c r="F4" s="1081" t="s">
        <v>382</v>
      </c>
      <c r="G4" s="1294" t="s">
        <v>383</v>
      </c>
      <c r="H4" s="1295" t="s">
        <v>389</v>
      </c>
      <c r="I4" s="1293" t="s">
        <v>379</v>
      </c>
      <c r="J4" s="1080" t="s">
        <v>380</v>
      </c>
      <c r="K4" s="1292" t="s">
        <v>381</v>
      </c>
      <c r="L4" s="1081" t="s">
        <v>382</v>
      </c>
      <c r="M4" s="1294" t="s">
        <v>383</v>
      </c>
      <c r="N4" s="39"/>
    </row>
    <row r="5" spans="1:14" ht="13.8">
      <c r="A5" s="38"/>
      <c r="B5" s="40" t="s">
        <v>384</v>
      </c>
      <c r="C5" s="41">
        <v>28.562802359673267</v>
      </c>
      <c r="D5" s="42">
        <v>26.886792452830189</v>
      </c>
      <c r="E5" s="42">
        <v>46.01993187839031</v>
      </c>
      <c r="F5" s="42">
        <v>38.870687993833108</v>
      </c>
      <c r="G5" s="43">
        <v>34.772036474164139</v>
      </c>
      <c r="H5" s="40" t="s">
        <v>386</v>
      </c>
      <c r="I5" s="41">
        <v>18.996656663769965</v>
      </c>
      <c r="J5" s="42">
        <v>13.043478260869565</v>
      </c>
      <c r="K5" s="42">
        <v>34.887177408458314</v>
      </c>
      <c r="L5" s="42">
        <v>25.399028452463568</v>
      </c>
      <c r="M5" s="43">
        <v>24.551724137931036</v>
      </c>
      <c r="N5" s="39"/>
    </row>
    <row r="6" spans="1:14" ht="14.4" thickBot="1">
      <c r="A6" s="44"/>
      <c r="B6" s="46" t="s">
        <v>369</v>
      </c>
      <c r="C6" s="47">
        <v>25.998323892484432</v>
      </c>
      <c r="D6" s="48">
        <v>22.254758418740849</v>
      </c>
      <c r="E6" s="48">
        <v>45.272206303724928</v>
      </c>
      <c r="F6" s="48">
        <v>33.924672489082965</v>
      </c>
      <c r="G6" s="49">
        <v>28.209606986899558</v>
      </c>
      <c r="H6" s="40" t="s">
        <v>387</v>
      </c>
      <c r="I6" s="41">
        <v>18.050853694436267</v>
      </c>
      <c r="J6" s="42">
        <v>13.024282560706405</v>
      </c>
      <c r="K6" s="42">
        <v>26.141809290953542</v>
      </c>
      <c r="L6" s="42">
        <v>19.881806669480795</v>
      </c>
      <c r="M6" s="43">
        <v>10.24</v>
      </c>
      <c r="N6" s="39"/>
    </row>
    <row r="7" spans="1:14" ht="14.4" thickBot="1">
      <c r="A7" s="45"/>
      <c r="B7" s="1076" t="s">
        <v>385</v>
      </c>
      <c r="C7" s="1077">
        <v>19.16753394383645</v>
      </c>
      <c r="D7" s="1078">
        <v>17.196988098129708</v>
      </c>
      <c r="E7" s="1078">
        <v>30.306756202906776</v>
      </c>
      <c r="F7" s="1078">
        <v>22.930862556091071</v>
      </c>
      <c r="G7" s="1079">
        <v>22.683817138884063</v>
      </c>
      <c r="H7" s="46" t="s">
        <v>367</v>
      </c>
      <c r="I7" s="47">
        <v>14.64460319627085</v>
      </c>
      <c r="J7" s="48">
        <v>15.168539325842698</v>
      </c>
      <c r="K7" s="48">
        <v>25.183630640083944</v>
      </c>
      <c r="L7" s="48">
        <v>13.364394310936733</v>
      </c>
      <c r="M7" s="49">
        <v>13.12410841654779</v>
      </c>
      <c r="N7" s="39"/>
    </row>
    <row r="8" spans="1:14" ht="13.8">
      <c r="A8" s="45"/>
      <c r="B8" s="50" t="s">
        <v>390</v>
      </c>
      <c r="H8" s="39"/>
      <c r="I8"/>
    </row>
    <row r="9" spans="1:14" ht="13.8">
      <c r="A9" s="45"/>
      <c r="B9" s="50"/>
      <c r="I9"/>
      <c r="N9" s="39"/>
    </row>
    <row r="10" spans="1:14" ht="13.8">
      <c r="A10" s="45"/>
      <c r="I10"/>
      <c r="N10" s="39"/>
    </row>
    <row r="11" spans="1:14" ht="13.8">
      <c r="A11" s="45"/>
      <c r="C11" s="53"/>
      <c r="D11" s="53"/>
      <c r="E11" s="53"/>
      <c r="F11" s="53"/>
      <c r="G11" s="53"/>
      <c r="H11" s="52"/>
      <c r="I11" s="39"/>
      <c r="J11" s="39"/>
      <c r="K11" s="39"/>
      <c r="L11" s="39"/>
      <c r="M11" s="39"/>
      <c r="N11" s="39"/>
    </row>
    <row r="12" spans="1:14" ht="13.8">
      <c r="A12" s="45"/>
      <c r="C12" s="53"/>
      <c r="D12" s="53"/>
      <c r="E12" s="53"/>
      <c r="F12" s="53"/>
      <c r="G12" s="53"/>
      <c r="H12" s="52"/>
      <c r="I12" s="53"/>
      <c r="J12" s="53"/>
      <c r="K12" s="53"/>
      <c r="L12" s="53"/>
      <c r="M12" s="53"/>
    </row>
    <row r="13" spans="1:14" ht="13.8">
      <c r="A13" s="45"/>
      <c r="C13" s="53"/>
      <c r="D13" s="53"/>
      <c r="E13" s="53"/>
      <c r="F13" s="53"/>
      <c r="G13" s="53"/>
      <c r="H13" s="52"/>
      <c r="I13" s="53"/>
      <c r="J13" s="53"/>
      <c r="K13" s="53"/>
      <c r="L13" s="53"/>
      <c r="M13" s="53"/>
    </row>
    <row r="14" spans="1:14" ht="13.8">
      <c r="A14" s="45"/>
      <c r="C14" s="53"/>
      <c r="D14" s="53"/>
      <c r="E14" s="53"/>
      <c r="F14" s="53"/>
      <c r="G14" s="53"/>
      <c r="H14" s="52"/>
      <c r="I14" s="53"/>
      <c r="J14" s="53"/>
      <c r="K14" s="53"/>
      <c r="L14" s="53"/>
      <c r="M14" s="53"/>
    </row>
    <row r="15" spans="1:14" ht="13.8">
      <c r="A15" s="45"/>
      <c r="C15" s="53"/>
      <c r="D15" s="53"/>
      <c r="E15" s="53"/>
      <c r="F15" s="53"/>
      <c r="G15" s="53"/>
      <c r="H15" s="52"/>
      <c r="I15" s="53"/>
      <c r="J15" s="53"/>
      <c r="K15" s="53"/>
      <c r="L15" s="53"/>
      <c r="M15" s="53"/>
      <c r="N15" s="39"/>
    </row>
    <row r="16" spans="1:14" ht="13.8">
      <c r="A16" s="45"/>
      <c r="C16" s="53"/>
      <c r="D16" s="53"/>
      <c r="E16" s="53"/>
      <c r="F16" s="53"/>
      <c r="G16" s="53"/>
      <c r="H16" s="52"/>
      <c r="I16" s="53"/>
      <c r="J16" s="53"/>
      <c r="K16" s="53"/>
      <c r="L16" s="53"/>
      <c r="M16" s="53"/>
      <c r="N16" s="39"/>
    </row>
    <row r="17" spans="1:14" ht="13.8">
      <c r="A17" s="45"/>
      <c r="C17" s="53"/>
      <c r="D17" s="53"/>
      <c r="E17" s="53"/>
      <c r="F17" s="53"/>
      <c r="G17" s="53"/>
      <c r="H17" s="52"/>
      <c r="I17" s="53"/>
      <c r="J17" s="53"/>
      <c r="K17" s="53"/>
      <c r="L17" s="53"/>
      <c r="M17" s="53"/>
      <c r="N17" s="39"/>
    </row>
    <row r="18" spans="1:14" ht="13.8">
      <c r="A18" s="45"/>
      <c r="C18" s="53"/>
      <c r="D18" s="53"/>
      <c r="E18" s="53"/>
      <c r="F18" s="53"/>
      <c r="G18" s="53"/>
      <c r="H18" s="52"/>
      <c r="I18" s="53"/>
      <c r="J18" s="53"/>
      <c r="K18" s="53"/>
      <c r="L18" s="53"/>
      <c r="M18" s="53"/>
    </row>
    <row r="19" spans="1:14" ht="13.8">
      <c r="A19" s="45"/>
      <c r="C19" s="53"/>
      <c r="D19" s="53"/>
      <c r="E19" s="53"/>
      <c r="F19" s="53"/>
      <c r="G19" s="53"/>
      <c r="H19" s="52"/>
      <c r="I19" s="53"/>
      <c r="J19" s="53"/>
      <c r="K19" s="53"/>
      <c r="L19" s="53"/>
      <c r="M19" s="53"/>
    </row>
    <row r="20" spans="1:14" ht="13.8">
      <c r="A20" s="45"/>
      <c r="H20" s="52"/>
      <c r="I20" s="53"/>
      <c r="J20" s="53"/>
      <c r="K20" s="53"/>
      <c r="L20" s="53"/>
      <c r="M20" s="53"/>
    </row>
    <row r="21" spans="1:14" ht="13.8">
      <c r="A21" s="45"/>
      <c r="H21" s="52"/>
      <c r="I21"/>
    </row>
    <row r="22" spans="1:14" ht="13.8">
      <c r="A22" s="45"/>
      <c r="H22" s="52"/>
      <c r="I22"/>
    </row>
    <row r="23" spans="1:14" ht="13.8">
      <c r="A23" s="45"/>
      <c r="H23" s="52"/>
      <c r="I23"/>
    </row>
    <row r="24" spans="1:14" ht="13.8" customHeight="1">
      <c r="A24" s="45"/>
      <c r="H24" s="52"/>
      <c r="I24"/>
    </row>
    <row r="25" spans="1:14" ht="13.8">
      <c r="A25" s="45"/>
      <c r="I25"/>
    </row>
    <row r="26" spans="1:14" ht="13.8">
      <c r="A26" s="45"/>
      <c r="I26"/>
    </row>
    <row r="27" spans="1:14" ht="13.8">
      <c r="A27" s="45"/>
      <c r="B27" s="55"/>
      <c r="C27" s="54"/>
      <c r="D27" s="54"/>
      <c r="E27" s="54"/>
      <c r="F27" s="54"/>
      <c r="G27" s="54"/>
      <c r="I27"/>
    </row>
    <row r="28" spans="1:14" ht="13.8">
      <c r="A28" s="45"/>
      <c r="I28"/>
    </row>
    <row r="29" spans="1:14" ht="13.8">
      <c r="A29" s="54"/>
      <c r="H29" s="52"/>
      <c r="I29"/>
    </row>
    <row r="30" spans="1:14" ht="13.8">
      <c r="H30" s="52"/>
      <c r="I30"/>
    </row>
    <row r="31" spans="1:14" ht="13.8">
      <c r="H31" s="52"/>
      <c r="I31"/>
    </row>
    <row r="32" spans="1:14" ht="13.8">
      <c r="H32" s="52"/>
      <c r="I32"/>
    </row>
    <row r="33" spans="8:9" ht="13.8">
      <c r="H33" s="52"/>
      <c r="I33"/>
    </row>
    <row r="34" spans="8:9" ht="13.8">
      <c r="H34" s="54"/>
    </row>
  </sheetData>
  <mergeCells count="1">
    <mergeCell ref="B3:M3"/>
  </mergeCells>
  <phoneticPr fontId="2"/>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E3:M25"/>
  <sheetViews>
    <sheetView workbookViewId="0">
      <selection activeCell="E9" sqref="E9:L15"/>
    </sheetView>
  </sheetViews>
  <sheetFormatPr defaultRowHeight="13.2"/>
  <cols>
    <col min="1" max="4" width="8.88671875" style="27"/>
    <col min="5" max="5" width="14.44140625" style="26" customWidth="1"/>
    <col min="6" max="6" width="6.109375" style="26" customWidth="1"/>
    <col min="7" max="7" width="11.21875" style="26" customWidth="1"/>
    <col min="8" max="8" width="5" style="26" customWidth="1"/>
    <col min="9" max="9" width="14" style="26" customWidth="1"/>
    <col min="10" max="10" width="5" style="26" customWidth="1"/>
    <col min="11" max="11" width="11.6640625" style="27" bestFit="1" customWidth="1"/>
    <col min="12" max="12" width="5" style="27" customWidth="1"/>
    <col min="13" max="13" width="14" style="27" customWidth="1"/>
    <col min="14" max="16384" width="8.88671875" style="27"/>
  </cols>
  <sheetData>
    <row r="3" spans="5:12" ht="13.8">
      <c r="L3" s="28"/>
    </row>
    <row r="9" spans="5:12">
      <c r="E9" s="1638" t="s">
        <v>364</v>
      </c>
      <c r="F9" s="1638"/>
      <c r="G9" s="1638"/>
      <c r="H9" s="1638"/>
      <c r="I9" s="1638"/>
      <c r="J9" s="1638"/>
      <c r="K9" s="1638"/>
      <c r="L9" s="1638"/>
    </row>
    <row r="10" spans="5:12" ht="13.2" customHeight="1">
      <c r="E10" s="1638"/>
      <c r="F10" s="1638"/>
      <c r="G10" s="1638"/>
      <c r="H10" s="1638"/>
      <c r="I10" s="1638"/>
      <c r="J10" s="1638"/>
      <c r="K10" s="1638"/>
      <c r="L10" s="1638"/>
    </row>
    <row r="11" spans="5:12" ht="13.8" customHeight="1" thickBot="1">
      <c r="E11" s="1639"/>
      <c r="F11" s="1639"/>
      <c r="G11" s="1639"/>
      <c r="H11" s="1639"/>
      <c r="I11" s="1639"/>
      <c r="J11" s="1639"/>
      <c r="K11" s="1639"/>
      <c r="L11" s="1639"/>
    </row>
    <row r="12" spans="5:12" ht="13.8">
      <c r="E12" s="29" t="s">
        <v>365</v>
      </c>
      <c r="F12" s="1072">
        <v>5.252523939100386</v>
      </c>
      <c r="G12" s="1075" t="s">
        <v>368</v>
      </c>
      <c r="H12" s="31">
        <v>6.7748577690829164</v>
      </c>
      <c r="I12" s="1075" t="s">
        <v>371</v>
      </c>
      <c r="J12" s="31">
        <v>4.3275615215694048</v>
      </c>
      <c r="K12" s="30" t="s">
        <v>374</v>
      </c>
      <c r="L12" s="31">
        <v>4.3258757727406536</v>
      </c>
    </row>
    <row r="13" spans="5:12" ht="13.8">
      <c r="E13" s="32" t="s">
        <v>366</v>
      </c>
      <c r="F13" s="1073">
        <v>10.255689082076195</v>
      </c>
      <c r="G13" s="32" t="s">
        <v>369</v>
      </c>
      <c r="H13" s="33">
        <v>5.8963504899861752</v>
      </c>
      <c r="I13" s="32" t="s">
        <v>372</v>
      </c>
      <c r="J13" s="33">
        <v>4.5114539504441327</v>
      </c>
      <c r="K13" s="34" t="s">
        <v>375</v>
      </c>
      <c r="L13" s="33">
        <v>3.9513901675566196</v>
      </c>
    </row>
    <row r="14" spans="5:12" ht="14.4" thickBot="1">
      <c r="E14" s="37" t="s">
        <v>367</v>
      </c>
      <c r="F14" s="1074">
        <v>9.2970934259554188</v>
      </c>
      <c r="G14" s="37" t="s">
        <v>370</v>
      </c>
      <c r="H14" s="36">
        <v>4.9084877092981838</v>
      </c>
      <c r="I14" s="37" t="s">
        <v>373</v>
      </c>
      <c r="J14" s="36">
        <v>4.2524165887121921</v>
      </c>
      <c r="K14" s="35" t="s">
        <v>376</v>
      </c>
      <c r="L14" s="36">
        <v>3.5622417959310941</v>
      </c>
    </row>
    <row r="15" spans="5:12">
      <c r="E15" s="1071" t="s">
        <v>377</v>
      </c>
      <c r="F15" s="1071"/>
    </row>
    <row r="16" spans="5:12">
      <c r="E16" s="1071"/>
      <c r="F16" s="1071"/>
    </row>
    <row r="17" spans="5:13">
      <c r="E17" s="27"/>
      <c r="F17" s="27"/>
    </row>
    <row r="18" spans="5:13">
      <c r="E18" s="27"/>
      <c r="F18" s="27"/>
    </row>
    <row r="19" spans="5:13">
      <c r="E19" s="27"/>
      <c r="F19" s="27"/>
      <c r="K19"/>
    </row>
    <row r="20" spans="5:13">
      <c r="E20" s="27"/>
      <c r="F20" s="27"/>
    </row>
    <row r="21" spans="5:13">
      <c r="E21" s="27"/>
      <c r="F21" s="27"/>
      <c r="I21"/>
      <c r="J21"/>
    </row>
    <row r="22" spans="5:13">
      <c r="G22" s="27"/>
      <c r="H22" s="27"/>
      <c r="M22"/>
    </row>
    <row r="24" spans="5:13">
      <c r="E24"/>
      <c r="F24"/>
    </row>
    <row r="25" spans="5:13">
      <c r="G25"/>
      <c r="H25"/>
    </row>
  </sheetData>
  <mergeCells count="1">
    <mergeCell ref="E9:L11"/>
  </mergeCells>
  <phoneticPr fontId="2"/>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L25"/>
  <sheetViews>
    <sheetView topLeftCell="A2" workbookViewId="0">
      <selection activeCell="C3" sqref="C3:L16"/>
    </sheetView>
  </sheetViews>
  <sheetFormatPr defaultRowHeight="13.2"/>
  <cols>
    <col min="1" max="2" width="8.88671875" style="1266"/>
    <col min="3" max="3" width="21.6640625" style="1266" customWidth="1"/>
    <col min="4" max="4" width="6.5546875" style="1266" customWidth="1"/>
    <col min="5" max="5" width="8" style="1266" customWidth="1"/>
    <col min="6" max="6" width="6.44140625" style="1266" customWidth="1"/>
    <col min="7" max="7" width="9.77734375" style="1266" customWidth="1"/>
    <col min="8" max="8" width="7.44140625" style="1266" customWidth="1"/>
    <col min="9" max="9" width="6.88671875" style="1266" customWidth="1"/>
    <col min="10" max="10" width="9.77734375" style="1266" customWidth="1"/>
    <col min="11" max="11" width="6.6640625" style="1266" customWidth="1"/>
    <col min="12" max="12" width="6.44140625" style="1266" customWidth="1"/>
    <col min="13" max="16384" width="8.88671875" style="1266"/>
  </cols>
  <sheetData>
    <row r="3" spans="2:12">
      <c r="C3" s="1"/>
      <c r="D3" s="1"/>
      <c r="E3" s="1"/>
      <c r="F3" s="1"/>
      <c r="G3" s="1"/>
      <c r="H3" s="1"/>
    </row>
    <row r="4" spans="2:12" ht="15" thickBot="1">
      <c r="C4" s="1640" t="s">
        <v>363</v>
      </c>
      <c r="D4" s="1640"/>
      <c r="E4" s="1640"/>
      <c r="F4" s="1640"/>
      <c r="G4" s="1640"/>
      <c r="H4" s="1640"/>
      <c r="I4" s="1640"/>
      <c r="J4" s="1640"/>
      <c r="K4" s="1640"/>
      <c r="L4" s="1640"/>
    </row>
    <row r="5" spans="2:12" ht="13.2" customHeight="1">
      <c r="C5" s="1641" t="s">
        <v>0</v>
      </c>
      <c r="D5" s="1643">
        <v>2010</v>
      </c>
      <c r="E5" s="1268">
        <v>2011</v>
      </c>
      <c r="F5" s="1645">
        <v>2012</v>
      </c>
      <c r="G5" s="2">
        <v>2013</v>
      </c>
      <c r="H5" s="1645">
        <v>2014</v>
      </c>
      <c r="I5" s="1647">
        <v>2018</v>
      </c>
      <c r="J5" s="1269">
        <v>2019</v>
      </c>
      <c r="K5" s="1647">
        <v>2020</v>
      </c>
      <c r="L5" s="1649"/>
    </row>
    <row r="6" spans="2:12" ht="28.8" customHeight="1" thickBot="1">
      <c r="C6" s="1642"/>
      <c r="D6" s="1644"/>
      <c r="E6" s="3" t="s">
        <v>348</v>
      </c>
      <c r="F6" s="1646"/>
      <c r="G6" s="3" t="s">
        <v>349</v>
      </c>
      <c r="H6" s="1646"/>
      <c r="I6" s="1648"/>
      <c r="J6" s="1281" t="s">
        <v>350</v>
      </c>
      <c r="K6" s="4" t="s">
        <v>351</v>
      </c>
      <c r="L6" s="1282" t="s">
        <v>352</v>
      </c>
    </row>
    <row r="7" spans="2:12" ht="13.8" customHeight="1">
      <c r="C7" s="5" t="s">
        <v>353</v>
      </c>
      <c r="D7" s="1283">
        <v>861.11749999999995</v>
      </c>
      <c r="E7" s="1284">
        <v>621.87520000000006</v>
      </c>
      <c r="F7" s="1284">
        <v>835.81049999999993</v>
      </c>
      <c r="G7" s="1284">
        <v>1036.3904</v>
      </c>
      <c r="H7" s="1284">
        <v>1341.3</v>
      </c>
      <c r="I7" s="1285">
        <v>3119</v>
      </c>
      <c r="J7" s="1284">
        <v>3188</v>
      </c>
      <c r="K7" s="1286"/>
      <c r="L7" s="1287"/>
    </row>
    <row r="8" spans="2:12">
      <c r="C8" s="6" t="s">
        <v>354</v>
      </c>
      <c r="D8" s="7">
        <v>243.98159999999999</v>
      </c>
      <c r="E8" s="8">
        <v>165.8073</v>
      </c>
      <c r="F8" s="8">
        <v>204.2775</v>
      </c>
      <c r="G8" s="8">
        <v>245.6165</v>
      </c>
      <c r="H8" s="8">
        <v>275.5</v>
      </c>
      <c r="I8" s="9">
        <v>754</v>
      </c>
      <c r="J8" s="8">
        <v>558</v>
      </c>
      <c r="K8" s="24"/>
      <c r="L8" s="25"/>
    </row>
    <row r="9" spans="2:12">
      <c r="C9" s="6" t="s">
        <v>355</v>
      </c>
      <c r="D9" s="7">
        <v>141.28749999999999</v>
      </c>
      <c r="E9" s="8">
        <v>104.3246</v>
      </c>
      <c r="F9" s="8">
        <v>142.51</v>
      </c>
      <c r="G9" s="8">
        <v>131.44369999999998</v>
      </c>
      <c r="H9" s="8">
        <v>240.9</v>
      </c>
      <c r="I9" s="9">
        <v>838</v>
      </c>
      <c r="J9" s="8">
        <v>959</v>
      </c>
      <c r="K9" s="24"/>
      <c r="L9" s="25"/>
    </row>
    <row r="10" spans="2:12">
      <c r="C10" s="6" t="s">
        <v>356</v>
      </c>
      <c r="D10" s="7">
        <v>126.8278</v>
      </c>
      <c r="E10" s="8">
        <v>99.397400000000005</v>
      </c>
      <c r="F10" s="8">
        <v>146.5753</v>
      </c>
      <c r="G10" s="8">
        <v>221.0821</v>
      </c>
      <c r="H10" s="8">
        <v>283</v>
      </c>
      <c r="I10" s="9">
        <v>476</v>
      </c>
      <c r="J10" s="8">
        <v>489</v>
      </c>
      <c r="K10" s="24"/>
      <c r="L10" s="25"/>
    </row>
    <row r="11" spans="2:12">
      <c r="C11" s="6" t="s">
        <v>357</v>
      </c>
      <c r="D11" s="7">
        <v>50.869099999999996</v>
      </c>
      <c r="E11" s="8">
        <v>36.486499999999999</v>
      </c>
      <c r="F11" s="8">
        <v>48.166499999999999</v>
      </c>
      <c r="G11" s="8">
        <v>74.588099999999997</v>
      </c>
      <c r="H11" s="8">
        <v>92.6</v>
      </c>
      <c r="I11" s="9">
        <v>221</v>
      </c>
      <c r="J11" s="8">
        <v>229</v>
      </c>
      <c r="K11" s="24"/>
      <c r="L11" s="25"/>
    </row>
    <row r="12" spans="2:12">
      <c r="C12" s="6" t="s">
        <v>358</v>
      </c>
      <c r="D12" s="7">
        <v>562.96600000000001</v>
      </c>
      <c r="E12" s="8">
        <v>406.01580000000001</v>
      </c>
      <c r="F12" s="8">
        <v>541.52929999999992</v>
      </c>
      <c r="G12" s="8">
        <v>672.73040000000003</v>
      </c>
      <c r="H12" s="8">
        <v>892</v>
      </c>
      <c r="I12" s="12">
        <v>2288</v>
      </c>
      <c r="J12" s="8">
        <f>SUM(J8:J11)</f>
        <v>2235</v>
      </c>
      <c r="K12" s="8"/>
      <c r="L12" s="11"/>
    </row>
    <row r="13" spans="2:12">
      <c r="C13" s="13" t="s">
        <v>359</v>
      </c>
      <c r="D13" s="7">
        <v>85.316600000000008</v>
      </c>
      <c r="E13" s="8">
        <v>56.927900000000001</v>
      </c>
      <c r="F13" s="8">
        <v>77.584000000000003</v>
      </c>
      <c r="G13" s="8">
        <v>90.413199999999989</v>
      </c>
      <c r="H13" s="8">
        <v>104.9</v>
      </c>
      <c r="I13" s="8">
        <v>172</v>
      </c>
      <c r="J13" s="8">
        <v>198</v>
      </c>
      <c r="K13" s="10"/>
      <c r="L13" s="11"/>
    </row>
    <row r="14" spans="2:12">
      <c r="C14" s="14" t="s">
        <v>360</v>
      </c>
      <c r="D14" s="15">
        <v>90.58959999999999</v>
      </c>
      <c r="E14" s="16">
        <v>68.504600000000011</v>
      </c>
      <c r="F14" s="16">
        <v>87.64009999999999</v>
      </c>
      <c r="G14" s="16">
        <v>98.198099999999997</v>
      </c>
      <c r="H14" s="16">
        <v>111.2</v>
      </c>
      <c r="I14" s="16">
        <v>194</v>
      </c>
      <c r="J14" s="16">
        <v>219</v>
      </c>
      <c r="K14" s="17"/>
      <c r="L14" s="18"/>
    </row>
    <row r="15" spans="2:12" ht="13.8" thickBot="1">
      <c r="C15" s="1288" t="s">
        <v>361</v>
      </c>
      <c r="D15" s="19">
        <v>13</v>
      </c>
      <c r="E15" s="19">
        <v>11</v>
      </c>
      <c r="F15" s="19">
        <v>15</v>
      </c>
      <c r="G15" s="19">
        <v>15</v>
      </c>
      <c r="H15" s="19">
        <v>19</v>
      </c>
      <c r="I15" s="19">
        <v>42</v>
      </c>
      <c r="J15" s="19"/>
      <c r="K15" s="20"/>
      <c r="L15" s="21"/>
    </row>
    <row r="16" spans="2:12">
      <c r="B16" s="1"/>
      <c r="C16" s="22" t="s">
        <v>362</v>
      </c>
      <c r="D16" s="1"/>
      <c r="E16" s="1"/>
      <c r="F16" s="1"/>
      <c r="G16" s="1"/>
      <c r="H16" s="1"/>
    </row>
    <row r="17" spans="3:8">
      <c r="C17" s="1"/>
      <c r="D17" s="1"/>
      <c r="E17" s="1"/>
      <c r="F17" s="1"/>
      <c r="G17" s="1"/>
      <c r="H17" s="1"/>
    </row>
    <row r="18" spans="3:8">
      <c r="D18" s="23"/>
      <c r="E18" s="23"/>
      <c r="F18" s="23"/>
      <c r="G18" s="23"/>
      <c r="H18" s="23"/>
    </row>
    <row r="19" spans="3:8">
      <c r="D19" s="23"/>
      <c r="E19" s="23"/>
      <c r="F19" s="23"/>
      <c r="G19" s="23"/>
      <c r="H19" s="23"/>
    </row>
    <row r="20" spans="3:8">
      <c r="G20" s="23"/>
      <c r="H20" s="23"/>
    </row>
    <row r="21" spans="3:8">
      <c r="D21" s="23"/>
      <c r="E21" s="23"/>
      <c r="F21" s="23"/>
      <c r="G21" s="23"/>
      <c r="H21" s="23"/>
    </row>
    <row r="22" spans="3:8">
      <c r="D22" s="23"/>
      <c r="E22" s="23"/>
      <c r="F22" s="23"/>
      <c r="G22" s="23"/>
      <c r="H22" s="23"/>
    </row>
    <row r="23" spans="3:8">
      <c r="D23" s="23"/>
      <c r="E23" s="23"/>
      <c r="F23" s="23"/>
      <c r="G23" s="23"/>
      <c r="H23" s="23"/>
    </row>
    <row r="24" spans="3:8">
      <c r="D24" s="23"/>
      <c r="E24" s="23"/>
      <c r="F24" s="23"/>
      <c r="G24" s="23"/>
      <c r="H24" s="23"/>
    </row>
    <row r="25" spans="3:8">
      <c r="D25" s="23"/>
      <c r="E25" s="23"/>
      <c r="F25" s="23"/>
      <c r="G25" s="23"/>
      <c r="H25" s="23"/>
    </row>
  </sheetData>
  <mergeCells count="7">
    <mergeCell ref="C4:L4"/>
    <mergeCell ref="C5:C6"/>
    <mergeCell ref="D5:D6"/>
    <mergeCell ref="F5:F6"/>
    <mergeCell ref="H5:H6"/>
    <mergeCell ref="I5:I6"/>
    <mergeCell ref="K5:L5"/>
  </mergeCells>
  <phoneticPr fontId="2"/>
  <pageMargins left="0.7" right="0.7" top="0.75" bottom="0.75" header="0.3" footer="0.3"/>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F3:H11"/>
  <sheetViews>
    <sheetView workbookViewId="0">
      <selection activeCell="F3" sqref="F3:H11"/>
    </sheetView>
  </sheetViews>
  <sheetFormatPr defaultRowHeight="13.2"/>
  <cols>
    <col min="6" max="6" width="21.77734375" customWidth="1"/>
    <col min="7" max="7" width="22.109375" customWidth="1"/>
    <col min="8" max="8" width="26.33203125" customWidth="1"/>
  </cols>
  <sheetData>
    <row r="3" spans="6:8" ht="13.8">
      <c r="F3" s="1364" t="s">
        <v>299</v>
      </c>
      <c r="G3" s="1365"/>
      <c r="H3" s="1365"/>
    </row>
    <row r="4" spans="6:8" ht="13.8">
      <c r="F4" s="1366" t="s">
        <v>300</v>
      </c>
      <c r="G4" s="1367"/>
      <c r="H4" s="1367"/>
    </row>
    <row r="5" spans="6:8" ht="13.2" customHeight="1">
      <c r="F5" s="1274" t="s">
        <v>287</v>
      </c>
      <c r="G5" s="313" t="s">
        <v>53</v>
      </c>
      <c r="H5" s="313" t="s">
        <v>54</v>
      </c>
    </row>
    <row r="6" spans="6:8" ht="13.2" customHeight="1">
      <c r="F6" s="313" t="s">
        <v>55</v>
      </c>
      <c r="G6" s="313">
        <v>235</v>
      </c>
      <c r="H6" s="313">
        <v>48</v>
      </c>
    </row>
    <row r="7" spans="6:8" ht="13.2" customHeight="1">
      <c r="F7" s="313" t="s">
        <v>56</v>
      </c>
      <c r="G7" s="313">
        <v>342</v>
      </c>
      <c r="H7" s="313">
        <v>644</v>
      </c>
    </row>
    <row r="8" spans="6:8" ht="13.2" customHeight="1">
      <c r="F8" s="313" t="s">
        <v>57</v>
      </c>
      <c r="G8" s="313">
        <v>211</v>
      </c>
      <c r="H8" s="313">
        <v>680</v>
      </c>
    </row>
    <row r="9" spans="6:8" ht="13.2" customHeight="1">
      <c r="F9" s="313" t="s">
        <v>58</v>
      </c>
      <c r="G9" s="313">
        <v>153</v>
      </c>
      <c r="H9" s="313">
        <v>323</v>
      </c>
    </row>
    <row r="10" spans="6:8" ht="13.2" customHeight="1">
      <c r="F10" s="313" t="s">
        <v>59</v>
      </c>
      <c r="G10" s="313">
        <v>200</v>
      </c>
      <c r="H10" s="313">
        <v>1039</v>
      </c>
    </row>
    <row r="11" spans="6:8" ht="13.2" customHeight="1">
      <c r="F11" s="313" t="s">
        <v>60</v>
      </c>
      <c r="G11" s="313">
        <v>258</v>
      </c>
      <c r="H11" s="313">
        <v>5492</v>
      </c>
    </row>
  </sheetData>
  <mergeCells count="2">
    <mergeCell ref="F3:H3"/>
    <mergeCell ref="F4:H4"/>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10"/>
  <sheetViews>
    <sheetView workbookViewId="0">
      <selection activeCell="B1" sqref="B1:F7"/>
    </sheetView>
  </sheetViews>
  <sheetFormatPr defaultRowHeight="13.2"/>
  <cols>
    <col min="1" max="2" width="8.88671875" style="454"/>
    <col min="3" max="3" width="13.21875" style="454" customWidth="1"/>
    <col min="4" max="4" width="39" style="454" customWidth="1"/>
    <col min="5" max="5" width="16.21875" style="454" customWidth="1"/>
    <col min="6" max="6" width="15.77734375" style="454" customWidth="1"/>
    <col min="7" max="16384" width="8.88671875" style="454"/>
  </cols>
  <sheetData>
    <row r="1" spans="2:10" ht="13.8" thickBot="1">
      <c r="B1" s="1363" t="s">
        <v>294</v>
      </c>
      <c r="C1" s="1363"/>
      <c r="D1" s="1363"/>
      <c r="E1" s="1363"/>
      <c r="F1" s="1363"/>
    </row>
    <row r="2" spans="2:10" ht="13.8" thickBot="1">
      <c r="B2" s="401" t="s">
        <v>287</v>
      </c>
      <c r="C2" s="275" t="s">
        <v>295</v>
      </c>
      <c r="D2" s="310" t="s">
        <v>296</v>
      </c>
      <c r="E2" s="310" t="s">
        <v>297</v>
      </c>
      <c r="F2" s="274" t="s">
        <v>298</v>
      </c>
    </row>
    <row r="3" spans="2:10">
      <c r="B3" s="460">
        <v>1927</v>
      </c>
      <c r="C3" s="304" t="s">
        <v>226</v>
      </c>
      <c r="D3" s="878" t="s">
        <v>227</v>
      </c>
      <c r="E3" s="609">
        <v>1934</v>
      </c>
      <c r="F3" s="312" t="s">
        <v>228</v>
      </c>
    </row>
    <row r="4" spans="2:10">
      <c r="B4" s="118">
        <v>1933</v>
      </c>
      <c r="C4" s="296" t="s">
        <v>229</v>
      </c>
      <c r="D4" s="10" t="s">
        <v>230</v>
      </c>
      <c r="E4" s="105">
        <v>1934</v>
      </c>
      <c r="F4" s="11" t="s">
        <v>231</v>
      </c>
    </row>
    <row r="5" spans="2:10">
      <c r="B5" s="118">
        <v>1931</v>
      </c>
      <c r="C5" s="296" t="s">
        <v>232</v>
      </c>
      <c r="D5" s="10" t="s">
        <v>233</v>
      </c>
      <c r="E5" s="105">
        <v>1939</v>
      </c>
      <c r="F5" s="11" t="s">
        <v>234</v>
      </c>
      <c r="J5" s="877"/>
    </row>
    <row r="6" spans="2:10">
      <c r="B6" s="118">
        <v>1935</v>
      </c>
      <c r="C6" s="296" t="s">
        <v>235</v>
      </c>
      <c r="D6" s="10" t="s">
        <v>236</v>
      </c>
      <c r="E6" s="105">
        <v>1940</v>
      </c>
      <c r="F6" s="11" t="s">
        <v>237</v>
      </c>
      <c r="J6" s="877"/>
    </row>
    <row r="7" spans="2:10" ht="13.8" thickBot="1">
      <c r="B7" s="457">
        <v>1936</v>
      </c>
      <c r="C7" s="295" t="s">
        <v>238</v>
      </c>
      <c r="D7" s="20" t="s">
        <v>239</v>
      </c>
      <c r="E7" s="119">
        <v>1941</v>
      </c>
      <c r="F7" s="21" t="s">
        <v>240</v>
      </c>
      <c r="J7" s="877"/>
    </row>
    <row r="8" spans="2:10">
      <c r="J8" s="877"/>
    </row>
    <row r="9" spans="2:10">
      <c r="J9" s="877"/>
    </row>
    <row r="10" spans="2:10">
      <c r="J10" s="877"/>
    </row>
  </sheetData>
  <mergeCells count="1">
    <mergeCell ref="B1:F1"/>
  </mergeCells>
  <phoneticPr fontId="2"/>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F3:I17"/>
  <sheetViews>
    <sheetView workbookViewId="0">
      <selection activeCell="H27" sqref="H27"/>
    </sheetView>
  </sheetViews>
  <sheetFormatPr defaultRowHeight="13.2"/>
  <cols>
    <col min="8" max="8" width="37.44140625" customWidth="1"/>
    <col min="9" max="9" width="39" customWidth="1"/>
  </cols>
  <sheetData>
    <row r="3" spans="6:9" ht="13.2" customHeight="1">
      <c r="F3" s="314"/>
      <c r="G3" s="1368" t="s">
        <v>284</v>
      </c>
      <c r="H3" s="1368"/>
      <c r="I3" s="1368"/>
    </row>
    <row r="4" spans="6:9" ht="13.8">
      <c r="G4" s="315" t="s">
        <v>287</v>
      </c>
      <c r="H4" s="1273" t="s">
        <v>285</v>
      </c>
      <c r="I4" s="1273" t="s">
        <v>286</v>
      </c>
    </row>
    <row r="5" spans="6:9" ht="13.8">
      <c r="G5" s="316">
        <v>1862</v>
      </c>
      <c r="H5" s="317"/>
      <c r="I5" s="1369" t="s">
        <v>293</v>
      </c>
    </row>
    <row r="6" spans="6:9" ht="13.8">
      <c r="G6" s="316">
        <v>1872</v>
      </c>
      <c r="H6" s="318" t="s">
        <v>61</v>
      </c>
      <c r="I6" s="1370"/>
    </row>
    <row r="7" spans="6:9" ht="13.8">
      <c r="G7" s="316">
        <v>1889</v>
      </c>
      <c r="H7" s="318" t="s">
        <v>62</v>
      </c>
      <c r="I7" s="1370"/>
    </row>
    <row r="8" spans="6:9" ht="27">
      <c r="G8" s="316">
        <v>1911</v>
      </c>
      <c r="H8" s="318" t="s">
        <v>63</v>
      </c>
      <c r="I8" s="319" t="s">
        <v>292</v>
      </c>
    </row>
    <row r="9" spans="6:9" ht="13.8">
      <c r="G9" s="316">
        <v>1912</v>
      </c>
      <c r="H9" s="1371" t="s">
        <v>288</v>
      </c>
      <c r="I9" s="1372"/>
    </row>
    <row r="10" spans="6:9" ht="13.8">
      <c r="G10" s="316">
        <v>1917</v>
      </c>
      <c r="H10" s="319"/>
      <c r="I10" s="319" t="s">
        <v>64</v>
      </c>
    </row>
    <row r="11" spans="6:9" ht="13.8">
      <c r="G11" s="316">
        <v>1927</v>
      </c>
      <c r="H11" s="319"/>
      <c r="I11" s="319" t="s">
        <v>65</v>
      </c>
    </row>
    <row r="12" spans="6:9" ht="13.8">
      <c r="G12" s="316">
        <v>1930</v>
      </c>
      <c r="H12" s="1372" t="s">
        <v>289</v>
      </c>
      <c r="I12" s="1372"/>
    </row>
    <row r="13" spans="6:9" ht="40.799999999999997">
      <c r="G13" s="316">
        <v>1932</v>
      </c>
      <c r="H13" s="319"/>
      <c r="I13" s="319" t="s">
        <v>290</v>
      </c>
    </row>
    <row r="14" spans="6:9" ht="13.8">
      <c r="G14" s="316">
        <v>1933</v>
      </c>
      <c r="H14" s="318" t="s">
        <v>66</v>
      </c>
      <c r="I14" s="319"/>
    </row>
    <row r="15" spans="6:9" ht="13.8">
      <c r="G15" s="316">
        <v>1941</v>
      </c>
      <c r="H15" s="317"/>
      <c r="I15" s="1369" t="s">
        <v>291</v>
      </c>
    </row>
    <row r="16" spans="6:9" ht="13.8">
      <c r="G16" s="316">
        <v>1956</v>
      </c>
      <c r="H16" s="318" t="s">
        <v>67</v>
      </c>
      <c r="I16" s="1370"/>
    </row>
    <row r="17" spans="7:7" ht="13.8">
      <c r="G17" s="320"/>
    </row>
  </sheetData>
  <mergeCells count="5">
    <mergeCell ref="G3:I3"/>
    <mergeCell ref="I5:I7"/>
    <mergeCell ref="H9:I9"/>
    <mergeCell ref="H12:I12"/>
    <mergeCell ref="I15:I16"/>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3:Q19"/>
  <sheetViews>
    <sheetView workbookViewId="0">
      <selection activeCell="D5" sqref="D5:O12"/>
    </sheetView>
  </sheetViews>
  <sheetFormatPr defaultRowHeight="13.2"/>
  <cols>
    <col min="1" max="3" width="8.88671875" style="247"/>
    <col min="4" max="4" width="13.109375" style="249" customWidth="1"/>
    <col min="5" max="5" width="5.5546875" style="247" customWidth="1"/>
    <col min="6" max="6" width="7.77734375" style="247" customWidth="1"/>
    <col min="7" max="7" width="8.5546875" style="247" customWidth="1"/>
    <col min="8" max="8" width="12.77734375" style="247" customWidth="1"/>
    <col min="9" max="9" width="5.109375" style="247" customWidth="1"/>
    <col min="10" max="10" width="6.88671875" style="247" customWidth="1"/>
    <col min="11" max="11" width="7.88671875" style="247" customWidth="1"/>
    <col min="12" max="12" width="12.6640625" style="247" customWidth="1"/>
    <col min="13" max="13" width="4.44140625" style="248" customWidth="1"/>
    <col min="14" max="14" width="7" style="247" customWidth="1"/>
    <col min="15" max="15" width="8.5546875" style="247" customWidth="1"/>
    <col min="16" max="16384" width="8.88671875" style="247"/>
  </cols>
  <sheetData>
    <row r="3" spans="4:17">
      <c r="D3" s="266"/>
      <c r="E3" s="249"/>
      <c r="F3" s="249"/>
      <c r="G3" s="249"/>
      <c r="H3" s="249"/>
      <c r="I3" s="249"/>
      <c r="J3" s="249"/>
      <c r="K3" s="249"/>
      <c r="L3" s="249"/>
    </row>
    <row r="4" spans="4:17">
      <c r="G4" s="249"/>
      <c r="H4" s="249"/>
      <c r="I4" s="249"/>
      <c r="J4" s="249"/>
      <c r="K4" s="249"/>
      <c r="L4" s="249"/>
    </row>
    <row r="5" spans="4:17" ht="13.8" thickBot="1">
      <c r="D5" s="1375" t="s">
        <v>941</v>
      </c>
      <c r="E5" s="1375"/>
      <c r="F5" s="1375"/>
      <c r="G5" s="1375"/>
      <c r="H5" s="1375"/>
      <c r="I5" s="1375"/>
      <c r="J5" s="1375"/>
      <c r="K5" s="1375"/>
      <c r="L5" s="1375"/>
      <c r="M5" s="1375"/>
      <c r="N5" s="1375"/>
      <c r="O5" s="1375"/>
      <c r="P5" s="265"/>
      <c r="Q5" s="265"/>
    </row>
    <row r="6" spans="4:17" ht="13.2" customHeight="1">
      <c r="D6" s="1376" t="s">
        <v>942</v>
      </c>
      <c r="E6" s="1378" t="s">
        <v>45</v>
      </c>
      <c r="F6" s="1378" t="s">
        <v>944</v>
      </c>
      <c r="G6" s="1380" t="s">
        <v>945</v>
      </c>
      <c r="H6" s="1376" t="s">
        <v>942</v>
      </c>
      <c r="I6" s="1378" t="s">
        <v>45</v>
      </c>
      <c r="J6" s="1378" t="s">
        <v>944</v>
      </c>
      <c r="K6" s="1380" t="s">
        <v>945</v>
      </c>
      <c r="L6" s="1376" t="s">
        <v>942</v>
      </c>
      <c r="M6" s="1378" t="s">
        <v>45</v>
      </c>
      <c r="N6" s="1378" t="s">
        <v>944</v>
      </c>
      <c r="O6" s="1373" t="s">
        <v>945</v>
      </c>
      <c r="P6" s="265"/>
      <c r="Q6" s="265"/>
    </row>
    <row r="7" spans="4:17" ht="13.8" thickBot="1">
      <c r="D7" s="1377"/>
      <c r="E7" s="1379"/>
      <c r="F7" s="1379"/>
      <c r="G7" s="1381"/>
      <c r="H7" s="1377"/>
      <c r="I7" s="1379"/>
      <c r="J7" s="1379"/>
      <c r="K7" s="1381"/>
      <c r="L7" s="1377"/>
      <c r="M7" s="1379"/>
      <c r="N7" s="1379"/>
      <c r="O7" s="1374"/>
    </row>
    <row r="8" spans="4:17">
      <c r="D8" s="263" t="s">
        <v>619</v>
      </c>
      <c r="E8" s="262">
        <v>47.963023293032144</v>
      </c>
      <c r="F8" s="262">
        <v>46.102661932723635</v>
      </c>
      <c r="G8" s="264">
        <v>3.0975464158368817</v>
      </c>
      <c r="H8" s="258" t="s">
        <v>602</v>
      </c>
      <c r="I8" s="257">
        <v>32.18446759349056</v>
      </c>
      <c r="J8" s="257">
        <v>50.2924940640182</v>
      </c>
      <c r="K8" s="256">
        <v>10.983730818431988</v>
      </c>
      <c r="L8" s="263" t="s">
        <v>604</v>
      </c>
      <c r="M8" s="262">
        <v>24.760016083011241</v>
      </c>
      <c r="N8" s="262">
        <v>59.929093314375059</v>
      </c>
      <c r="O8" s="261">
        <v>12.976789039946421</v>
      </c>
    </row>
    <row r="9" spans="4:17">
      <c r="D9" s="258" t="s">
        <v>596</v>
      </c>
      <c r="E9" s="257">
        <v>42.942747416015436</v>
      </c>
      <c r="F9" s="257">
        <v>35.800126267955385</v>
      </c>
      <c r="G9" s="259">
        <v>17.73097980288426</v>
      </c>
      <c r="H9" s="260" t="s">
        <v>943</v>
      </c>
      <c r="I9" s="257">
        <v>31.446644265221796</v>
      </c>
      <c r="J9" s="257">
        <v>50.180552358520536</v>
      </c>
      <c r="K9" s="256">
        <v>15.489353789607135</v>
      </c>
      <c r="L9" s="258" t="s">
        <v>591</v>
      </c>
      <c r="M9" s="257">
        <v>23.972442038308564</v>
      </c>
      <c r="N9" s="257">
        <v>62.707098802068458</v>
      </c>
      <c r="O9" s="256">
        <v>7.0195839785799024</v>
      </c>
    </row>
    <row r="10" spans="4:17">
      <c r="D10" s="258" t="s">
        <v>611</v>
      </c>
      <c r="E10" s="257">
        <v>41.135929399141027</v>
      </c>
      <c r="F10" s="257">
        <v>45.249068191582033</v>
      </c>
      <c r="G10" s="259">
        <v>9.6105365711406705</v>
      </c>
      <c r="H10" s="258" t="s">
        <v>599</v>
      </c>
      <c r="I10" s="257">
        <v>27.311130654006089</v>
      </c>
      <c r="J10" s="257">
        <v>53.154416359101617</v>
      </c>
      <c r="K10" s="256">
        <v>15.742477956782528</v>
      </c>
      <c r="L10" s="258" t="s">
        <v>612</v>
      </c>
      <c r="M10" s="257">
        <v>21.150104072339605</v>
      </c>
      <c r="N10" s="257">
        <v>69.762526189444401</v>
      </c>
      <c r="O10" s="256">
        <v>3.7586222391127686</v>
      </c>
    </row>
    <row r="11" spans="4:17" ht="13.8" thickBot="1">
      <c r="D11" s="254" t="s">
        <v>606</v>
      </c>
      <c r="E11" s="253">
        <v>36.524879833410949</v>
      </c>
      <c r="F11" s="253">
        <v>52.65307978324801</v>
      </c>
      <c r="G11" s="255">
        <v>5.4803657878516923</v>
      </c>
      <c r="H11" s="254" t="s">
        <v>595</v>
      </c>
      <c r="I11" s="253">
        <v>25.866961264595297</v>
      </c>
      <c r="J11" s="253">
        <v>64.988584681925275</v>
      </c>
      <c r="K11" s="252">
        <v>7.5848274674424605</v>
      </c>
      <c r="L11" s="254" t="s">
        <v>600</v>
      </c>
      <c r="M11" s="253">
        <v>13.325301066454804</v>
      </c>
      <c r="N11" s="253">
        <v>76.755194655395215</v>
      </c>
      <c r="O11" s="252">
        <v>8.2469059562358868</v>
      </c>
    </row>
    <row r="12" spans="4:17">
      <c r="D12" s="1707" t="s">
        <v>946</v>
      </c>
      <c r="I12" s="251"/>
      <c r="J12" s="250"/>
      <c r="K12" s="250"/>
      <c r="M12" s="247"/>
    </row>
    <row r="13" spans="4:17">
      <c r="D13" s="247"/>
      <c r="M13" s="247"/>
    </row>
    <row r="14" spans="4:17">
      <c r="M14" s="247"/>
    </row>
    <row r="15" spans="4:17">
      <c r="M15" s="247"/>
    </row>
    <row r="16" spans="4:17">
      <c r="M16" s="247"/>
    </row>
    <row r="17" spans="6:13">
      <c r="M17" s="247"/>
    </row>
    <row r="18" spans="6:13">
      <c r="M18" s="247"/>
    </row>
    <row r="19" spans="6:13">
      <c r="F19" s="249"/>
    </row>
  </sheetData>
  <mergeCells count="13">
    <mergeCell ref="O6:O7"/>
    <mergeCell ref="D5:O5"/>
    <mergeCell ref="D6:D7"/>
    <mergeCell ref="E6:E7"/>
    <mergeCell ref="F6:F7"/>
    <mergeCell ref="G6:G7"/>
    <mergeCell ref="H6:H7"/>
    <mergeCell ref="I6:I7"/>
    <mergeCell ref="J6:J7"/>
    <mergeCell ref="K6:K7"/>
    <mergeCell ref="L6:L7"/>
    <mergeCell ref="M6:M7"/>
    <mergeCell ref="N6:N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2</vt:i4>
      </vt:variant>
    </vt:vector>
  </HeadingPairs>
  <TitlesOfParts>
    <vt:vector size="55" baseType="lpstr">
      <vt:lpstr>3-38</vt:lpstr>
      <vt:lpstr>　3-39　米国主要都市　移民数</vt:lpstr>
      <vt:lpstr>表5-２　欧州 民泊率</vt:lpstr>
      <vt:lpstr>5-1 　GDP割合</vt:lpstr>
      <vt:lpstr>　4-1　世界遺産の数</vt:lpstr>
      <vt:lpstr>2-3朝日新聞</vt:lpstr>
      <vt:lpstr>2-２　翻訳リスト</vt:lpstr>
      <vt:lpstr>2-1辞書</vt:lpstr>
      <vt:lpstr>3-42　旅行目的　VFR等</vt:lpstr>
      <vt:lpstr>3-41 移民の数国際比較</vt:lpstr>
      <vt:lpstr>3-40　シンガポールカジノ</vt:lpstr>
      <vt:lpstr>3-39　訪問者旅行消費</vt:lpstr>
      <vt:lpstr>3-39</vt:lpstr>
      <vt:lpstr>3-38　マカオ消費額と税収</vt:lpstr>
      <vt:lpstr>3-37　ネヴァダ州GDP</vt:lpstr>
      <vt:lpstr>3-36　アラスカ等寒冷地比較</vt:lpstr>
      <vt:lpstr>3-35　カリブクルーズ消費額</vt:lpstr>
      <vt:lpstr>3-33　2018年ハワイ</vt:lpstr>
      <vt:lpstr>３-32　1927年から</vt:lpstr>
      <vt:lpstr>3-31　Hawaiiと沖縄北海道所得</vt:lpstr>
      <vt:lpstr>3-30　域内宿泊者</vt:lpstr>
      <vt:lpstr>3-29　大都市比較</vt:lpstr>
      <vt:lpstr>3-28　東京重要文化財</vt:lpstr>
      <vt:lpstr>3-27　極東地区　名目GDPと出国率</vt:lpstr>
      <vt:lpstr>3-26　日台韓比較</vt:lpstr>
      <vt:lpstr>　掲載予定世代別出国表 (2)</vt:lpstr>
      <vt:lpstr>3-25-3</vt:lpstr>
      <vt:lpstr>3-25-2年齢構成、各国比較表</vt:lpstr>
      <vt:lpstr>3-24　掲載予定アウト支出額 </vt:lpstr>
      <vt:lpstr>3-23　掲載予定アウト人数追い越され</vt:lpstr>
      <vt:lpstr>3-22　ＥＵ十大目的地</vt:lpstr>
      <vt:lpstr>3-21　ロンドン</vt:lpstr>
      <vt:lpstr>3-20-2、３　EU統計</vt:lpstr>
      <vt:lpstr>3-20　EU各国の交流状況</vt:lpstr>
      <vt:lpstr>3-19　EU各国旅行事情</vt:lpstr>
      <vt:lpstr>3-18　中国インバウンド日帰り含む国別</vt:lpstr>
      <vt:lpstr>3-17　　インバウンド比較</vt:lpstr>
      <vt:lpstr>3-16　主要国国内観光者数</vt:lpstr>
      <vt:lpstr>3-15　　　中国主要都市人口GDP</vt:lpstr>
      <vt:lpstr>3-14香港マカオ台湾</vt:lpstr>
      <vt:lpstr>３－13　中国人の訪問国先</vt:lpstr>
      <vt:lpstr>3-12　米中　アウト比較</vt:lpstr>
      <vt:lpstr>3-11　米国国内経済効果</vt:lpstr>
      <vt:lpstr>3-10　各国国内旅行状況</vt:lpstr>
      <vt:lpstr>3-９　日帰り旅行者墨加仏西</vt:lpstr>
      <vt:lpstr>3-８北海道東京大阪　国籍別延宿泊者数</vt:lpstr>
      <vt:lpstr>3-７　出国大国</vt:lpstr>
      <vt:lpstr>3-6　キプロス、マルタ、チェジュの観光状況</vt:lpstr>
      <vt:lpstr>3-5　香港</vt:lpstr>
      <vt:lpstr>3-4宿泊飲食業における自営業比率採用</vt:lpstr>
      <vt:lpstr>3-3パートタイマー比率採用</vt:lpstr>
      <vt:lpstr>3-2従業者比率採用</vt:lpstr>
      <vt:lpstr>1　訪日外客数</vt:lpstr>
      <vt:lpstr>'３－13　中国人の訪問国先'!Print_Titles</vt:lpstr>
      <vt:lpstr>'3-23　掲載予定アウト人数追い越され'!Print_Titles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teikyo</dc:creator>
  <cp:lastModifiedBy>teikyo</cp:lastModifiedBy>
  <dcterms:created xsi:type="dcterms:W3CDTF">2020-05-17T05:03:20Z</dcterms:created>
  <dcterms:modified xsi:type="dcterms:W3CDTF">2020-07-14T06:14:18Z</dcterms:modified>
</cp:coreProperties>
</file>