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NC-6247-159\Users\Public\Documents\デスクトップドキュメント等\横浜原稿\提出済み1月原稿\"/>
    </mc:Choice>
  </mc:AlternateContent>
  <bookViews>
    <workbookView xWindow="0" yWindow="0" windowWidth="23040" windowHeight="9384" firstSheet="2" activeTab="4"/>
  </bookViews>
  <sheets>
    <sheet name="１－１　日韓比較" sheetId="3" r:id="rId1"/>
    <sheet name="１－２　台湾国内観光" sheetId="5" r:id="rId2"/>
    <sheet name="２－１　所得と出国率" sheetId="1" r:id="rId3"/>
    <sheet name="２－２　米国国内経済効果" sheetId="2" r:id="rId4"/>
    <sheet name="２－３　中国各地所得" sheetId="93" r:id="rId5"/>
    <sheet name="２－４　旅券保有率と出国率" sheetId="4" r:id="rId6"/>
    <sheet name="３－１　東京重要文化財" sheetId="23" r:id="rId7"/>
    <sheet name="３－３　ブロードウェイ" sheetId="24" r:id="rId8"/>
    <sheet name="３－１　東京大都市比較" sheetId="78" r:id="rId9"/>
    <sheet name="３－４世界の都市別宿泊" sheetId="77" r:id="rId10"/>
    <sheet name="３－５　欧州総宿泊数比較" sheetId="69" r:id="rId11"/>
    <sheet name="３－６　ロンドン状況" sheetId="25" r:id="rId12"/>
    <sheet name="３－７パリ訪問状況" sheetId="26" r:id="rId13"/>
    <sheet name="3-８　米国主要都市移民数" sheetId="91" r:id="rId14"/>
    <sheet name="４－１　京都とベニス" sheetId="108" r:id="rId15"/>
    <sheet name="４－２　venice" sheetId="29" r:id="rId16"/>
    <sheet name="４－３　京都外客" sheetId="28" r:id="rId17"/>
    <sheet name="４－４　訪日消費額" sheetId="12" r:id="rId18"/>
    <sheet name="４－５　　東京都消費額" sheetId="13" r:id="rId19"/>
    <sheet name="４－６　京都市外客消費単価" sheetId="109" r:id="rId20"/>
    <sheet name="4-7　欧州インバウンド支出、トリップあたり、泊当たり" sheetId="70" r:id="rId21"/>
    <sheet name="５－１　欧州宿泊日数比較" sheetId="68" r:id="rId22"/>
    <sheet name="５－２　アラスカ等寒冷地比較" sheetId="38" r:id="rId23"/>
    <sheet name="観光入込客数（実人数）の推移" sheetId="111" r:id="rId24"/>
    <sheet name="5-3　北海道入込客" sheetId="31" r:id="rId25"/>
    <sheet name="５－４北海道外客数" sheetId="32" r:id="rId26"/>
    <sheet name="５－５　　アラスカ季節はどう" sheetId="39" r:id="rId27"/>
    <sheet name="５－６　アラスカクルーズタックス" sheetId="40" r:id="rId28"/>
    <sheet name="５－７歳入" sheetId="79" r:id="rId29"/>
    <sheet name="５－８支出構造" sheetId="42" r:id="rId30"/>
    <sheet name="５－９　スキー人口" sheetId="80" r:id="rId31"/>
    <sheet name="5-10スキーのイールド" sheetId="81" r:id="rId32"/>
    <sheet name="5-11　スイススキー場" sheetId="82" r:id="rId33"/>
    <sheet name="５－１２　豪州スキー訪問者数" sheetId="83" r:id="rId34"/>
    <sheet name="5-13　豪州スキー客の構成" sheetId="84" r:id="rId35"/>
    <sheet name="5-14　豪州スキー宿泊数" sheetId="85" r:id="rId36"/>
    <sheet name="5-15豪州訪問国別スキー客" sheetId="86" r:id="rId37"/>
    <sheet name="5-16　留寿都村等の外客宿泊状況" sheetId="117" r:id="rId38"/>
    <sheet name="表5-18アイスランド" sheetId="88" r:id="rId39"/>
    <sheet name="6-1離島の観光状況" sheetId="101" r:id="rId40"/>
    <sheet name="６－２　全米入航数 " sheetId="44" r:id="rId41"/>
    <sheet name="６－３　1927年から" sheetId="45" r:id="rId42"/>
    <sheet name="６－４　総括表" sheetId="46" r:id="rId43"/>
    <sheet name="６－５　総滞在日数" sheetId="47" r:id="rId44"/>
    <sheet name="６－６　総支出" sheetId="48" r:id="rId45"/>
    <sheet name="６－７　消費行動とパック、団体の違い" sheetId="49" r:id="rId46"/>
    <sheet name="６－８　沖縄入込客数" sheetId="51" r:id="rId47"/>
    <sheet name="６－９　沖縄県外収支" sheetId="50" r:id="rId48"/>
    <sheet name="６－1０沖縄滞在日数" sheetId="52" r:id="rId49"/>
    <sheet name="6-1１　縄旅行収支" sheetId="53" r:id="rId50"/>
    <sheet name="６－１２　過去の資料" sheetId="56" r:id="rId51"/>
    <sheet name="６－１３　外客消費額等" sheetId="120" r:id="rId52"/>
    <sheet name="６－１４　沖縄海空比較" sheetId="55" r:id="rId53"/>
    <sheet name="6-1５ギリシャの旅行事情" sheetId="100" r:id="rId54"/>
    <sheet name="７－１ネヴァダ州GDP" sheetId="90" r:id="rId55"/>
    <sheet name="７－２　マカオ来訪者数" sheetId="57" r:id="rId56"/>
    <sheet name="７－３　本土客の出身地" sheetId="103" r:id="rId57"/>
    <sheet name="７－４　マカオ平均宿泊日数" sheetId="59" r:id="rId58"/>
    <sheet name="７－５　訪問目的" sheetId="104" r:id="rId59"/>
    <sheet name="７－６　消費額と税収" sheetId="105" r:id="rId60"/>
    <sheet name="７－７　アジア主要国GDP推移" sheetId="65" r:id="rId61"/>
    <sheet name="７－８" sheetId="106" r:id="rId62"/>
    <sheet name="7－９　シンガポール到着旅客" sheetId="63" r:id="rId63"/>
    <sheet name="７－１０　シンガポールカジノ収入" sheetId="64" r:id="rId64"/>
    <sheet name="・・８－１　出国予測と経済" sheetId="89" r:id="rId65"/>
    <sheet name="８－２　shuusei欧州各国別出国率比較" sheetId="15" r:id="rId66"/>
    <sheet name="８－３　居住者一トリップ当たり支出額　国内、国外" sheetId="16" r:id="rId67"/>
    <sheet name="８－４旅行収支と旅客運送収支" sheetId="121" r:id="rId68"/>
    <sheet name="８－５　各国宿泊比較" sheetId="17" r:id="rId69"/>
    <sheet name="８-６　英国アウトバウンド資料" sheetId="67" r:id="rId70"/>
    <sheet name="８-７欧州各国入国率比較" sheetId="21" r:id="rId71"/>
    <sheet name="表8-８　中国一千万都市" sheetId="99" r:id="rId72"/>
  </sheets>
  <externalReferences>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s>
  <definedNames>
    <definedName name="__G3" localSheetId="64">#REF!</definedName>
    <definedName name="__G3" localSheetId="2">#REF!</definedName>
    <definedName name="__G3" localSheetId="3">#REF!</definedName>
    <definedName name="__G3" localSheetId="5">#REF!</definedName>
    <definedName name="__G3" localSheetId="6">#REF!</definedName>
    <definedName name="__G3" localSheetId="8">#REF!</definedName>
    <definedName name="__G3" localSheetId="7">#REF!</definedName>
    <definedName name="__G3" localSheetId="10">#REF!</definedName>
    <definedName name="__G3" localSheetId="14">#REF!</definedName>
    <definedName name="__G3" localSheetId="17">#REF!</definedName>
    <definedName name="__G3" localSheetId="19">#REF!</definedName>
    <definedName name="__G3" localSheetId="20">#REF!</definedName>
    <definedName name="__G3" localSheetId="21">#REF!</definedName>
    <definedName name="__G3" localSheetId="33">#REF!</definedName>
    <definedName name="__G3" localSheetId="34">#REF!</definedName>
    <definedName name="__G3" localSheetId="35">#REF!</definedName>
    <definedName name="__G3" localSheetId="36">#REF!</definedName>
    <definedName name="__G3" localSheetId="22">#REF!</definedName>
    <definedName name="__G3" localSheetId="28">#REF!</definedName>
    <definedName name="__G3" localSheetId="40">#REF!</definedName>
    <definedName name="__G3" localSheetId="63">#REF!</definedName>
    <definedName name="__G3" localSheetId="55">#REF!</definedName>
    <definedName name="__G3" localSheetId="57">#REF!</definedName>
    <definedName name="__G3" localSheetId="62">#REF!</definedName>
    <definedName name="__G3" localSheetId="67">#REF!</definedName>
    <definedName name="__G3" localSheetId="69">#REF!</definedName>
    <definedName name="__G3">#REF!</definedName>
    <definedName name="_1_20080805速報時点データ_列部門・外生部門" localSheetId="64">#REF!</definedName>
    <definedName name="_1_20080805速報時点データ_列部門・外生部門" localSheetId="2">#REF!</definedName>
    <definedName name="_1_20080805速報時点データ_列部門・外生部門" localSheetId="3">#REF!</definedName>
    <definedName name="_1_20080805速報時点データ_列部門・外生部門" localSheetId="5">#REF!</definedName>
    <definedName name="_1_20080805速報時点データ_列部門・外生部門" localSheetId="6">#REF!</definedName>
    <definedName name="_1_20080805速報時点データ_列部門・外生部門" localSheetId="8">#REF!</definedName>
    <definedName name="_1_20080805速報時点データ_列部門・外生部門" localSheetId="7">#REF!</definedName>
    <definedName name="_1_20080805速報時点データ_列部門・外生部門" localSheetId="10">#REF!</definedName>
    <definedName name="_1_20080805速報時点データ_列部門・外生部門" localSheetId="14">#REF!</definedName>
    <definedName name="_1_20080805速報時点データ_列部門・外生部門" localSheetId="17">#REF!</definedName>
    <definedName name="_1_20080805速報時点データ_列部門・外生部門" localSheetId="19">#REF!</definedName>
    <definedName name="_1_20080805速報時点データ_列部門・外生部門" localSheetId="20">#REF!</definedName>
    <definedName name="_1_20080805速報時点データ_列部門・外生部門" localSheetId="21">#REF!</definedName>
    <definedName name="_1_20080805速報時点データ_列部門・外生部門" localSheetId="33">#REF!</definedName>
    <definedName name="_1_20080805速報時点データ_列部門・外生部門" localSheetId="34">#REF!</definedName>
    <definedName name="_1_20080805速報時点データ_列部門・外生部門" localSheetId="35">#REF!</definedName>
    <definedName name="_1_20080805速報時点データ_列部門・外生部門" localSheetId="36">#REF!</definedName>
    <definedName name="_1_20080805速報時点データ_列部門・外生部門" localSheetId="22">#REF!</definedName>
    <definedName name="_1_20080805速報時点データ_列部門・外生部門" localSheetId="28">#REF!</definedName>
    <definedName name="_1_20080805速報時点データ_列部門・外生部門" localSheetId="40">#REF!</definedName>
    <definedName name="_1_20080805速報時点データ_列部門・外生部門" localSheetId="63">#REF!</definedName>
    <definedName name="_1_20080805速報時点データ_列部門・外生部門" localSheetId="55">#REF!</definedName>
    <definedName name="_1_20080805速報時点データ_列部門・外生部門" localSheetId="57">#REF!</definedName>
    <definedName name="_1_20080805速報時点データ_列部門・外生部門" localSheetId="62">#REF!</definedName>
    <definedName name="_1_20080805速報時点データ_列部門・外生部門" localSheetId="67">#REF!</definedName>
    <definedName name="_1_20080805速報時点データ_列部門・外生部門" localSheetId="69">#REF!</definedName>
    <definedName name="_1_20080805速報時点データ_列部門・外生部門">#REF!</definedName>
    <definedName name="_2_20080805速報時点データ_列部門・内生部門" localSheetId="64">#REF!</definedName>
    <definedName name="_2_20080805速報時点データ_列部門・内生部門" localSheetId="2">#REF!</definedName>
    <definedName name="_2_20080805速報時点データ_列部門・内生部門" localSheetId="3">#REF!</definedName>
    <definedName name="_2_20080805速報時点データ_列部門・内生部門" localSheetId="5">#REF!</definedName>
    <definedName name="_2_20080805速報時点データ_列部門・内生部門" localSheetId="6">#REF!</definedName>
    <definedName name="_2_20080805速報時点データ_列部門・内生部門" localSheetId="8">#REF!</definedName>
    <definedName name="_2_20080805速報時点データ_列部門・内生部門" localSheetId="7">#REF!</definedName>
    <definedName name="_2_20080805速報時点データ_列部門・内生部門" localSheetId="10">#REF!</definedName>
    <definedName name="_2_20080805速報時点データ_列部門・内生部門" localSheetId="14">#REF!</definedName>
    <definedName name="_2_20080805速報時点データ_列部門・内生部門" localSheetId="17">#REF!</definedName>
    <definedName name="_2_20080805速報時点データ_列部門・内生部門" localSheetId="19">#REF!</definedName>
    <definedName name="_2_20080805速報時点データ_列部門・内生部門" localSheetId="20">#REF!</definedName>
    <definedName name="_2_20080805速報時点データ_列部門・内生部門" localSheetId="21">#REF!</definedName>
    <definedName name="_2_20080805速報時点データ_列部門・内生部門" localSheetId="33">#REF!</definedName>
    <definedName name="_2_20080805速報時点データ_列部門・内生部門" localSheetId="34">#REF!</definedName>
    <definedName name="_2_20080805速報時点データ_列部門・内生部門" localSheetId="35">#REF!</definedName>
    <definedName name="_2_20080805速報時点データ_列部門・内生部門" localSheetId="36">#REF!</definedName>
    <definedName name="_2_20080805速報時点データ_列部門・内生部門" localSheetId="22">#REF!</definedName>
    <definedName name="_2_20080805速報時点データ_列部門・内生部門" localSheetId="28">#REF!</definedName>
    <definedName name="_2_20080805速報時点データ_列部門・内生部門" localSheetId="40">#REF!</definedName>
    <definedName name="_2_20080805速報時点データ_列部門・内生部門" localSheetId="63">#REF!</definedName>
    <definedName name="_2_20080805速報時点データ_列部門・内生部門" localSheetId="55">#REF!</definedName>
    <definedName name="_2_20080805速報時点データ_列部門・内生部門" localSheetId="57">#REF!</definedName>
    <definedName name="_2_20080805速報時点データ_列部門・内生部門" localSheetId="62">#REF!</definedName>
    <definedName name="_2_20080805速報時点データ_列部門・内生部門" localSheetId="67">#REF!</definedName>
    <definedName name="_2_20080805速報時点データ_列部門・内生部門" localSheetId="69">#REF!</definedName>
    <definedName name="_2_20080805速報時点データ_列部門・内生部門">#REF!</definedName>
    <definedName name="_Fill" localSheetId="64" hidden="1">[1]SV概念!#REF!</definedName>
    <definedName name="_Fill" localSheetId="2" hidden="1">[1]SV概念!#REF!</definedName>
    <definedName name="_Fill" localSheetId="3" hidden="1">[1]SV概念!#REF!</definedName>
    <definedName name="_Fill" localSheetId="5" hidden="1">[1]SV概念!#REF!</definedName>
    <definedName name="_Fill" localSheetId="6" hidden="1">[1]SV概念!#REF!</definedName>
    <definedName name="_Fill" localSheetId="8" hidden="1">[1]SV概念!#REF!</definedName>
    <definedName name="_Fill" localSheetId="7" hidden="1">[1]SV概念!#REF!</definedName>
    <definedName name="_Fill" localSheetId="10" hidden="1">[1]SV概念!#REF!</definedName>
    <definedName name="_Fill" localSheetId="14" hidden="1">[1]SV概念!#REF!</definedName>
    <definedName name="_Fill" localSheetId="17" hidden="1">[1]SV概念!#REF!</definedName>
    <definedName name="_Fill" localSheetId="19" hidden="1">[1]SV概念!#REF!</definedName>
    <definedName name="_Fill" localSheetId="20" hidden="1">[1]SV概念!#REF!</definedName>
    <definedName name="_Fill" localSheetId="21" hidden="1">[1]SV概念!#REF!</definedName>
    <definedName name="_Fill" localSheetId="33" hidden="1">[1]SV概念!#REF!</definedName>
    <definedName name="_Fill" localSheetId="34" hidden="1">[1]SV概念!#REF!</definedName>
    <definedName name="_Fill" localSheetId="35" hidden="1">[1]SV概念!#REF!</definedName>
    <definedName name="_Fill" localSheetId="36" hidden="1">[1]SV概念!#REF!</definedName>
    <definedName name="_Fill" localSheetId="22" hidden="1">[1]SV概念!#REF!</definedName>
    <definedName name="_Fill" localSheetId="28" hidden="1">[1]SV概念!#REF!</definedName>
    <definedName name="_Fill" localSheetId="40" hidden="1">[1]SV概念!#REF!</definedName>
    <definedName name="_Fill" localSheetId="63" hidden="1">[1]SV概念!#REF!</definedName>
    <definedName name="_Fill" localSheetId="55" hidden="1">[1]SV概念!#REF!</definedName>
    <definedName name="_Fill" localSheetId="57" hidden="1">[1]SV概念!#REF!</definedName>
    <definedName name="_Fill" localSheetId="62" hidden="1">[1]SV概念!#REF!</definedName>
    <definedName name="_Fill" localSheetId="67" hidden="1">[1]SV概念!#REF!</definedName>
    <definedName name="_Fill" localSheetId="69" hidden="1">[1]SV概念!#REF!</definedName>
    <definedName name="_Fill" hidden="1">[1]SV概念!#REF!</definedName>
    <definedName name="_G1" localSheetId="64">#REF!</definedName>
    <definedName name="_G1" localSheetId="2">#REF!</definedName>
    <definedName name="_G1" localSheetId="3">#REF!</definedName>
    <definedName name="_G1" localSheetId="5">#REF!</definedName>
    <definedName name="_G1" localSheetId="6">#REF!</definedName>
    <definedName name="_G1" localSheetId="8">#REF!</definedName>
    <definedName name="_G1" localSheetId="7">#REF!</definedName>
    <definedName name="_G1" localSheetId="10">#REF!</definedName>
    <definedName name="_G1" localSheetId="14">#REF!</definedName>
    <definedName name="_G1" localSheetId="17">#REF!</definedName>
    <definedName name="_G1" localSheetId="19">#REF!</definedName>
    <definedName name="_G1" localSheetId="20">#REF!</definedName>
    <definedName name="_G1" localSheetId="21">#REF!</definedName>
    <definedName name="_G1" localSheetId="33">#REF!</definedName>
    <definedName name="_G1" localSheetId="34">#REF!</definedName>
    <definedName name="_G1" localSheetId="35">#REF!</definedName>
    <definedName name="_G1" localSheetId="36">#REF!</definedName>
    <definedName name="_G1" localSheetId="22">#REF!</definedName>
    <definedName name="_G1" localSheetId="28">#REF!</definedName>
    <definedName name="_G1" localSheetId="40">#REF!</definedName>
    <definedName name="_G1" localSheetId="63">#REF!</definedName>
    <definedName name="_G1" localSheetId="55">#REF!</definedName>
    <definedName name="_G1" localSheetId="57">#REF!</definedName>
    <definedName name="_G1" localSheetId="62">#REF!</definedName>
    <definedName name="_G1" localSheetId="67">#REF!</definedName>
    <definedName name="_G1" localSheetId="69">#REF!</definedName>
    <definedName name="_G1">#REF!</definedName>
    <definedName name="_G2" localSheetId="64">#REF!</definedName>
    <definedName name="_G2" localSheetId="2">#REF!</definedName>
    <definedName name="_G2" localSheetId="3">#REF!</definedName>
    <definedName name="_G2" localSheetId="5">#REF!</definedName>
    <definedName name="_G2" localSheetId="6">#REF!</definedName>
    <definedName name="_G2" localSheetId="8">#REF!</definedName>
    <definedName name="_G2" localSheetId="7">#REF!</definedName>
    <definedName name="_G2" localSheetId="10">#REF!</definedName>
    <definedName name="_G2" localSheetId="14">#REF!</definedName>
    <definedName name="_G2" localSheetId="17">#REF!</definedName>
    <definedName name="_G2" localSheetId="19">#REF!</definedName>
    <definedName name="_G2" localSheetId="20">#REF!</definedName>
    <definedName name="_G2" localSheetId="21">#REF!</definedName>
    <definedName name="_G2" localSheetId="33">#REF!</definedName>
    <definedName name="_G2" localSheetId="34">#REF!</definedName>
    <definedName name="_G2" localSheetId="35">#REF!</definedName>
    <definedName name="_G2" localSheetId="36">#REF!</definedName>
    <definedName name="_G2" localSheetId="22">#REF!</definedName>
    <definedName name="_G2" localSheetId="28">#REF!</definedName>
    <definedName name="_G2" localSheetId="40">#REF!</definedName>
    <definedName name="_G2" localSheetId="63">#REF!</definedName>
    <definedName name="_G2" localSheetId="55">#REF!</definedName>
    <definedName name="_G2" localSheetId="57">#REF!</definedName>
    <definedName name="_G2" localSheetId="62">#REF!</definedName>
    <definedName name="_G2" localSheetId="67">#REF!</definedName>
    <definedName name="_G2" localSheetId="69">#REF!</definedName>
    <definedName name="_G2">#REF!</definedName>
    <definedName name="_NEW1" localSheetId="64">#REF!</definedName>
    <definedName name="_NEW1" localSheetId="2">#REF!</definedName>
    <definedName name="_NEW1" localSheetId="3">#REF!</definedName>
    <definedName name="_NEW1" localSheetId="5">#REF!</definedName>
    <definedName name="_NEW1" localSheetId="6">#REF!</definedName>
    <definedName name="_NEW1" localSheetId="8">#REF!</definedName>
    <definedName name="_NEW1" localSheetId="7">#REF!</definedName>
    <definedName name="_NEW1" localSheetId="10">#REF!</definedName>
    <definedName name="_NEW1" localSheetId="14">#REF!</definedName>
    <definedName name="_NEW1" localSheetId="17">#REF!</definedName>
    <definedName name="_NEW1" localSheetId="19">#REF!</definedName>
    <definedName name="_NEW1" localSheetId="20">#REF!</definedName>
    <definedName name="_NEW1" localSheetId="21">#REF!</definedName>
    <definedName name="_NEW1" localSheetId="33">#REF!</definedName>
    <definedName name="_NEW1" localSheetId="34">#REF!</definedName>
    <definedName name="_NEW1" localSheetId="35">#REF!</definedName>
    <definedName name="_NEW1" localSheetId="36">#REF!</definedName>
    <definedName name="_NEW1" localSheetId="22">#REF!</definedName>
    <definedName name="_NEW1" localSheetId="28">#REF!</definedName>
    <definedName name="_NEW1" localSheetId="40">#REF!</definedName>
    <definedName name="_NEW1" localSheetId="63">#REF!</definedName>
    <definedName name="_NEW1" localSheetId="55">#REF!</definedName>
    <definedName name="_NEW1" localSheetId="57">#REF!</definedName>
    <definedName name="_NEW1" localSheetId="62">#REF!</definedName>
    <definedName name="_NEW1" localSheetId="67">#REF!</definedName>
    <definedName name="_NEW1" localSheetId="69">#REF!</definedName>
    <definedName name="_NEW1">#REF!</definedName>
    <definedName name="_Order1" hidden="1">255</definedName>
    <definedName name="_Order2" hidden="1">255</definedName>
    <definedName name="\i" localSheetId="64">#REF!</definedName>
    <definedName name="\i" localSheetId="2">#REF!</definedName>
    <definedName name="\i" localSheetId="3">#REF!</definedName>
    <definedName name="\i" localSheetId="5">#REF!</definedName>
    <definedName name="\i" localSheetId="6">#REF!</definedName>
    <definedName name="\i" localSheetId="8">#REF!</definedName>
    <definedName name="\i" localSheetId="7">#REF!</definedName>
    <definedName name="\i" localSheetId="10">#REF!</definedName>
    <definedName name="\i" localSheetId="14">#REF!</definedName>
    <definedName name="\i" localSheetId="17">#REF!</definedName>
    <definedName name="\i" localSheetId="19">#REF!</definedName>
    <definedName name="\i" localSheetId="20">#REF!</definedName>
    <definedName name="\i" localSheetId="21">#REF!</definedName>
    <definedName name="\i" localSheetId="33">#REF!</definedName>
    <definedName name="\i" localSheetId="34">#REF!</definedName>
    <definedName name="\i" localSheetId="35">#REF!</definedName>
    <definedName name="\i" localSheetId="36">#REF!</definedName>
    <definedName name="\i" localSheetId="22">#REF!</definedName>
    <definedName name="\i" localSheetId="26">#REF!</definedName>
    <definedName name="\i" localSheetId="27">#REF!</definedName>
    <definedName name="\i" localSheetId="28">#REF!</definedName>
    <definedName name="\i" localSheetId="40">#REF!</definedName>
    <definedName name="\i" localSheetId="41">#REF!</definedName>
    <definedName name="\i" localSheetId="45">#REF!</definedName>
    <definedName name="\i" localSheetId="67">#REF!</definedName>
    <definedName name="\i" localSheetId="69">#REF!</definedName>
    <definedName name="\i">#REF!</definedName>
    <definedName name="\r" localSheetId="64">#REF!</definedName>
    <definedName name="\r" localSheetId="2">#REF!</definedName>
    <definedName name="\r" localSheetId="3">#REF!</definedName>
    <definedName name="\r" localSheetId="5">#REF!</definedName>
    <definedName name="\r" localSheetId="6">#REF!</definedName>
    <definedName name="\r" localSheetId="8">#REF!</definedName>
    <definedName name="\r" localSheetId="7">#REF!</definedName>
    <definedName name="\r" localSheetId="10">#REF!</definedName>
    <definedName name="\r" localSheetId="14">#REF!</definedName>
    <definedName name="\r" localSheetId="17">#REF!</definedName>
    <definedName name="\r" localSheetId="19">#REF!</definedName>
    <definedName name="\r" localSheetId="20">#REF!</definedName>
    <definedName name="\r" localSheetId="21">#REF!</definedName>
    <definedName name="\r" localSheetId="33">#REF!</definedName>
    <definedName name="\r" localSheetId="34">#REF!</definedName>
    <definedName name="\r" localSheetId="35">#REF!</definedName>
    <definedName name="\r" localSheetId="36">#REF!</definedName>
    <definedName name="\r" localSheetId="22">#REF!</definedName>
    <definedName name="\r" localSheetId="26">#REF!</definedName>
    <definedName name="\r" localSheetId="27">#REF!</definedName>
    <definedName name="\r" localSheetId="28">#REF!</definedName>
    <definedName name="\r" localSheetId="40">#REF!</definedName>
    <definedName name="\r" localSheetId="41">#REF!</definedName>
    <definedName name="\r" localSheetId="45">#REF!</definedName>
    <definedName name="\r" localSheetId="67">#REF!</definedName>
    <definedName name="\r" localSheetId="69">#REF!</definedName>
    <definedName name="\r">#REF!</definedName>
    <definedName name="①購入額計" localSheetId="64">#REF!</definedName>
    <definedName name="①購入額計" localSheetId="2">#REF!</definedName>
    <definedName name="①購入額計" localSheetId="3">#REF!</definedName>
    <definedName name="①購入額計" localSheetId="5">#REF!</definedName>
    <definedName name="①購入額計" localSheetId="6">#REF!</definedName>
    <definedName name="①購入額計" localSheetId="8">#REF!</definedName>
    <definedName name="①購入額計" localSheetId="7">#REF!</definedName>
    <definedName name="①購入額計" localSheetId="10">#REF!</definedName>
    <definedName name="①購入額計" localSheetId="14">#REF!</definedName>
    <definedName name="①購入額計" localSheetId="17">#REF!</definedName>
    <definedName name="①購入額計" localSheetId="19">#REF!</definedName>
    <definedName name="①購入額計" localSheetId="20">#REF!</definedName>
    <definedName name="①購入額計" localSheetId="21">#REF!</definedName>
    <definedName name="①購入額計" localSheetId="33">#REF!</definedName>
    <definedName name="①購入額計" localSheetId="34">#REF!</definedName>
    <definedName name="①購入額計" localSheetId="35">#REF!</definedName>
    <definedName name="①購入額計" localSheetId="36">#REF!</definedName>
    <definedName name="①購入額計" localSheetId="22">#REF!</definedName>
    <definedName name="①購入額計" localSheetId="28">#REF!</definedName>
    <definedName name="①購入額計" localSheetId="40">#REF!</definedName>
    <definedName name="①購入額計" localSheetId="63">#REF!</definedName>
    <definedName name="①購入額計" localSheetId="55">#REF!</definedName>
    <definedName name="①購入額計" localSheetId="57">#REF!</definedName>
    <definedName name="①購入額計" localSheetId="62">#REF!</definedName>
    <definedName name="①購入額計" localSheetId="67">#REF!</definedName>
    <definedName name="①購入額計" localSheetId="69">#REF!</definedName>
    <definedName name="①購入額計">#REF!</definedName>
    <definedName name="①購入金額" localSheetId="64">#REF!</definedName>
    <definedName name="①購入金額" localSheetId="2">#REF!</definedName>
    <definedName name="①購入金額" localSheetId="3">#REF!</definedName>
    <definedName name="①購入金額" localSheetId="5">#REF!</definedName>
    <definedName name="①購入金額" localSheetId="6">#REF!</definedName>
    <definedName name="①購入金額" localSheetId="8">#REF!</definedName>
    <definedName name="①購入金額" localSheetId="7">#REF!</definedName>
    <definedName name="①購入金額" localSheetId="10">#REF!</definedName>
    <definedName name="①購入金額" localSheetId="14">#REF!</definedName>
    <definedName name="①購入金額" localSheetId="17">#REF!</definedName>
    <definedName name="①購入金額" localSheetId="19">#REF!</definedName>
    <definedName name="①購入金額" localSheetId="20">#REF!</definedName>
    <definedName name="①購入金額" localSheetId="21">#REF!</definedName>
    <definedName name="①購入金額" localSheetId="33">#REF!</definedName>
    <definedName name="①購入金額" localSheetId="34">#REF!</definedName>
    <definedName name="①購入金額" localSheetId="35">#REF!</definedName>
    <definedName name="①購入金額" localSheetId="36">#REF!</definedName>
    <definedName name="①購入金額" localSheetId="22">#REF!</definedName>
    <definedName name="①購入金額" localSheetId="28">#REF!</definedName>
    <definedName name="①購入金額" localSheetId="40">#REF!</definedName>
    <definedName name="①購入金額" localSheetId="63">#REF!</definedName>
    <definedName name="①購入金額" localSheetId="55">#REF!</definedName>
    <definedName name="①購入金額" localSheetId="57">#REF!</definedName>
    <definedName name="①購入金額" localSheetId="62">#REF!</definedName>
    <definedName name="①購入金額" localSheetId="67">#REF!</definedName>
    <definedName name="①購入金額" localSheetId="69">#REF!</definedName>
    <definedName name="①購入金額">#REF!</definedName>
    <definedName name="②購入者数" localSheetId="64">#REF!</definedName>
    <definedName name="②購入者数" localSheetId="2">#REF!</definedName>
    <definedName name="②購入者数" localSheetId="3">#REF!</definedName>
    <definedName name="②購入者数" localSheetId="5">#REF!</definedName>
    <definedName name="②購入者数" localSheetId="6">#REF!</definedName>
    <definedName name="②購入者数" localSheetId="8">#REF!</definedName>
    <definedName name="②購入者数" localSheetId="7">#REF!</definedName>
    <definedName name="②購入者数" localSheetId="10">#REF!</definedName>
    <definedName name="②購入者数" localSheetId="14">#REF!</definedName>
    <definedName name="②購入者数" localSheetId="17">#REF!</definedName>
    <definedName name="②購入者数" localSheetId="19">#REF!</definedName>
    <definedName name="②購入者数" localSheetId="20">#REF!</definedName>
    <definedName name="②購入者数" localSheetId="21">#REF!</definedName>
    <definedName name="②購入者数" localSheetId="33">#REF!</definedName>
    <definedName name="②購入者数" localSheetId="34">#REF!</definedName>
    <definedName name="②購入者数" localSheetId="35">#REF!</definedName>
    <definedName name="②購入者数" localSheetId="36">#REF!</definedName>
    <definedName name="②購入者数" localSheetId="22">#REF!</definedName>
    <definedName name="②購入者数" localSheetId="28">#REF!</definedName>
    <definedName name="②購入者数" localSheetId="40">#REF!</definedName>
    <definedName name="②購入者数" localSheetId="63">#REF!</definedName>
    <definedName name="②購入者数" localSheetId="55">#REF!</definedName>
    <definedName name="②購入者数" localSheetId="57">#REF!</definedName>
    <definedName name="②購入者数" localSheetId="62">#REF!</definedName>
    <definedName name="②購入者数" localSheetId="67">#REF!</definedName>
    <definedName name="②購入者数" localSheetId="69">#REF!</definedName>
    <definedName name="②購入者数">#REF!</definedName>
    <definedName name="③購入者単価" localSheetId="64">#REF!</definedName>
    <definedName name="③購入者単価" localSheetId="2">#REF!</definedName>
    <definedName name="③購入者単価" localSheetId="3">#REF!</definedName>
    <definedName name="③購入者単価" localSheetId="5">#REF!</definedName>
    <definedName name="③購入者単価" localSheetId="6">#REF!</definedName>
    <definedName name="③購入者単価" localSheetId="8">#REF!</definedName>
    <definedName name="③購入者単価" localSheetId="7">#REF!</definedName>
    <definedName name="③購入者単価" localSheetId="10">#REF!</definedName>
    <definedName name="③購入者単価" localSheetId="14">#REF!</definedName>
    <definedName name="③購入者単価" localSheetId="17">#REF!</definedName>
    <definedName name="③購入者単価" localSheetId="19">#REF!</definedName>
    <definedName name="③購入者単価" localSheetId="20">#REF!</definedName>
    <definedName name="③購入者単価" localSheetId="21">#REF!</definedName>
    <definedName name="③購入者単価" localSheetId="33">#REF!</definedName>
    <definedName name="③購入者単価" localSheetId="34">#REF!</definedName>
    <definedName name="③購入者単価" localSheetId="35">#REF!</definedName>
    <definedName name="③購入者単価" localSheetId="36">#REF!</definedName>
    <definedName name="③購入者単価" localSheetId="22">#REF!</definedName>
    <definedName name="③購入者単価" localSheetId="28">#REF!</definedName>
    <definedName name="③購入者単価" localSheetId="40">#REF!</definedName>
    <definedName name="③購入者単価" localSheetId="63">#REF!</definedName>
    <definedName name="③購入者単価" localSheetId="55">#REF!</definedName>
    <definedName name="③購入者単価" localSheetId="57">#REF!</definedName>
    <definedName name="③購入者単価" localSheetId="62">#REF!</definedName>
    <definedName name="③購入者単価" localSheetId="67">#REF!</definedName>
    <definedName name="③購入者単価" localSheetId="69">#REF!</definedName>
    <definedName name="③購入者単価">#REF!</definedName>
    <definedName name="③購入者平均単価" localSheetId="64">#REF!</definedName>
    <definedName name="③購入者平均単価" localSheetId="2">#REF!</definedName>
    <definedName name="③購入者平均単価" localSheetId="3">#REF!</definedName>
    <definedName name="③購入者平均単価" localSheetId="5">#REF!</definedName>
    <definedName name="③購入者平均単価" localSheetId="6">#REF!</definedName>
    <definedName name="③購入者平均単価" localSheetId="8">#REF!</definedName>
    <definedName name="③購入者平均単価" localSheetId="7">#REF!</definedName>
    <definedName name="③購入者平均単価" localSheetId="10">#REF!</definedName>
    <definedName name="③購入者平均単価" localSheetId="14">#REF!</definedName>
    <definedName name="③購入者平均単価" localSheetId="17">#REF!</definedName>
    <definedName name="③購入者平均単価" localSheetId="19">#REF!</definedName>
    <definedName name="③購入者平均単価" localSheetId="20">#REF!</definedName>
    <definedName name="③購入者平均単価" localSheetId="21">#REF!</definedName>
    <definedName name="③購入者平均単価" localSheetId="33">#REF!</definedName>
    <definedName name="③購入者平均単価" localSheetId="34">#REF!</definedName>
    <definedName name="③購入者平均単価" localSheetId="35">#REF!</definedName>
    <definedName name="③購入者平均単価" localSheetId="36">#REF!</definedName>
    <definedName name="③購入者平均単価" localSheetId="22">#REF!</definedName>
    <definedName name="③購入者平均単価" localSheetId="28">#REF!</definedName>
    <definedName name="③購入者平均単価" localSheetId="40">#REF!</definedName>
    <definedName name="③購入者平均単価" localSheetId="63">#REF!</definedName>
    <definedName name="③購入者平均単価" localSheetId="55">#REF!</definedName>
    <definedName name="③購入者平均単価" localSheetId="57">#REF!</definedName>
    <definedName name="③購入者平均単価" localSheetId="62">#REF!</definedName>
    <definedName name="③購入者平均単価" localSheetId="67">#REF!</definedName>
    <definedName name="③購入者平均単価" localSheetId="69">#REF!</definedName>
    <definedName name="③購入者平均単価">#REF!</definedName>
    <definedName name="④金額NA" localSheetId="64">#REF!</definedName>
    <definedName name="④金額NA" localSheetId="2">#REF!</definedName>
    <definedName name="④金額NA" localSheetId="3">#REF!</definedName>
    <definedName name="④金額NA" localSheetId="5">#REF!</definedName>
    <definedName name="④金額NA" localSheetId="6">#REF!</definedName>
    <definedName name="④金額NA" localSheetId="8">#REF!</definedName>
    <definedName name="④金額NA" localSheetId="7">#REF!</definedName>
    <definedName name="④金額NA" localSheetId="10">#REF!</definedName>
    <definedName name="④金額NA" localSheetId="14">#REF!</definedName>
    <definedName name="④金額NA" localSheetId="17">#REF!</definedName>
    <definedName name="④金額NA" localSheetId="19">#REF!</definedName>
    <definedName name="④金額NA" localSheetId="20">#REF!</definedName>
    <definedName name="④金額NA" localSheetId="21">#REF!</definedName>
    <definedName name="④金額NA" localSheetId="33">#REF!</definedName>
    <definedName name="④金額NA" localSheetId="34">#REF!</definedName>
    <definedName name="④金額NA" localSheetId="35">#REF!</definedName>
    <definedName name="④金額NA" localSheetId="36">#REF!</definedName>
    <definedName name="④金額NA" localSheetId="22">#REF!</definedName>
    <definedName name="④金額NA" localSheetId="28">#REF!</definedName>
    <definedName name="④金額NA" localSheetId="40">#REF!</definedName>
    <definedName name="④金額NA" localSheetId="63">#REF!</definedName>
    <definedName name="④金額NA" localSheetId="55">#REF!</definedName>
    <definedName name="④金額NA" localSheetId="57">#REF!</definedName>
    <definedName name="④金額NA" localSheetId="62">#REF!</definedName>
    <definedName name="④金額NA" localSheetId="67">#REF!</definedName>
    <definedName name="④金額NA" localSheetId="69">#REF!</definedName>
    <definedName name="④金額NA">#REF!</definedName>
    <definedName name="④購入金額NA" localSheetId="64">#REF!</definedName>
    <definedName name="④購入金額NA" localSheetId="2">#REF!</definedName>
    <definedName name="④購入金額NA" localSheetId="3">#REF!</definedName>
    <definedName name="④購入金額NA" localSheetId="5">#REF!</definedName>
    <definedName name="④購入金額NA" localSheetId="6">#REF!</definedName>
    <definedName name="④購入金額NA" localSheetId="8">#REF!</definedName>
    <definedName name="④購入金額NA" localSheetId="7">#REF!</definedName>
    <definedName name="④購入金額NA" localSheetId="10">#REF!</definedName>
    <definedName name="④購入金額NA" localSheetId="14">#REF!</definedName>
    <definedName name="④購入金額NA" localSheetId="17">#REF!</definedName>
    <definedName name="④購入金額NA" localSheetId="19">#REF!</definedName>
    <definedName name="④購入金額NA" localSheetId="20">#REF!</definedName>
    <definedName name="④購入金額NA" localSheetId="21">#REF!</definedName>
    <definedName name="④購入金額NA" localSheetId="33">#REF!</definedName>
    <definedName name="④購入金額NA" localSheetId="34">#REF!</definedName>
    <definedName name="④購入金額NA" localSheetId="35">#REF!</definedName>
    <definedName name="④購入金額NA" localSheetId="36">#REF!</definedName>
    <definedName name="④購入金額NA" localSheetId="22">#REF!</definedName>
    <definedName name="④購入金額NA" localSheetId="28">#REF!</definedName>
    <definedName name="④購入金額NA" localSheetId="40">#REF!</definedName>
    <definedName name="④購入金額NA" localSheetId="63">#REF!</definedName>
    <definedName name="④購入金額NA" localSheetId="55">#REF!</definedName>
    <definedName name="④購入金額NA" localSheetId="57">#REF!</definedName>
    <definedName name="④購入金額NA" localSheetId="62">#REF!</definedName>
    <definedName name="④購入金額NA" localSheetId="67">#REF!</definedName>
    <definedName name="④購入金額NA" localSheetId="69">#REF!</definedName>
    <definedName name="④購入金額NA">#REF!</definedName>
    <definedName name="⑤不明" localSheetId="64">#REF!</definedName>
    <definedName name="⑤不明" localSheetId="2">#REF!</definedName>
    <definedName name="⑤不明" localSheetId="3">#REF!</definedName>
    <definedName name="⑤不明" localSheetId="5">#REF!</definedName>
    <definedName name="⑤不明" localSheetId="6">#REF!</definedName>
    <definedName name="⑤不明" localSheetId="8">#REF!</definedName>
    <definedName name="⑤不明" localSheetId="7">#REF!</definedName>
    <definedName name="⑤不明" localSheetId="10">#REF!</definedName>
    <definedName name="⑤不明" localSheetId="14">#REF!</definedName>
    <definedName name="⑤不明" localSheetId="17">#REF!</definedName>
    <definedName name="⑤不明" localSheetId="19">#REF!</definedName>
    <definedName name="⑤不明" localSheetId="20">#REF!</definedName>
    <definedName name="⑤不明" localSheetId="21">#REF!</definedName>
    <definedName name="⑤不明" localSheetId="33">#REF!</definedName>
    <definedName name="⑤不明" localSheetId="34">#REF!</definedName>
    <definedName name="⑤不明" localSheetId="35">#REF!</definedName>
    <definedName name="⑤不明" localSheetId="36">#REF!</definedName>
    <definedName name="⑤不明" localSheetId="22">#REF!</definedName>
    <definedName name="⑤不明" localSheetId="28">#REF!</definedName>
    <definedName name="⑤不明" localSheetId="40">#REF!</definedName>
    <definedName name="⑤不明" localSheetId="63">#REF!</definedName>
    <definedName name="⑤不明" localSheetId="55">#REF!</definedName>
    <definedName name="⑤不明" localSheetId="57">#REF!</definedName>
    <definedName name="⑤不明" localSheetId="62">#REF!</definedName>
    <definedName name="⑤不明" localSheetId="67">#REF!</definedName>
    <definedName name="⑤不明" localSheetId="69">#REF!</definedName>
    <definedName name="⑤不明">#REF!</definedName>
    <definedName name="⑥購入率" localSheetId="64">#REF!</definedName>
    <definedName name="⑥購入率" localSheetId="2">#REF!</definedName>
    <definedName name="⑥購入率" localSheetId="3">#REF!</definedName>
    <definedName name="⑥購入率" localSheetId="5">#REF!</definedName>
    <definedName name="⑥購入率" localSheetId="6">#REF!</definedName>
    <definedName name="⑥購入率" localSheetId="8">#REF!</definedName>
    <definedName name="⑥購入率" localSheetId="7">#REF!</definedName>
    <definedName name="⑥購入率" localSheetId="10">#REF!</definedName>
    <definedName name="⑥購入率" localSheetId="14">#REF!</definedName>
    <definedName name="⑥購入率" localSheetId="17">#REF!</definedName>
    <definedName name="⑥購入率" localSheetId="19">#REF!</definedName>
    <definedName name="⑥購入率" localSheetId="20">#REF!</definedName>
    <definedName name="⑥購入率" localSheetId="21">#REF!</definedName>
    <definedName name="⑥購入率" localSheetId="33">#REF!</definedName>
    <definedName name="⑥購入率" localSheetId="34">#REF!</definedName>
    <definedName name="⑥購入率" localSheetId="35">#REF!</definedName>
    <definedName name="⑥購入率" localSheetId="36">#REF!</definedName>
    <definedName name="⑥購入率" localSheetId="22">#REF!</definedName>
    <definedName name="⑥購入率" localSheetId="28">#REF!</definedName>
    <definedName name="⑥購入率" localSheetId="40">#REF!</definedName>
    <definedName name="⑥購入率" localSheetId="63">#REF!</definedName>
    <definedName name="⑥購入率" localSheetId="55">#REF!</definedName>
    <definedName name="⑥購入率" localSheetId="57">#REF!</definedName>
    <definedName name="⑥購入率" localSheetId="62">#REF!</definedName>
    <definedName name="⑥購入率" localSheetId="67">#REF!</definedName>
    <definedName name="⑥購入率" localSheetId="69">#REF!</definedName>
    <definedName name="⑥購入率">#REF!</definedName>
    <definedName name="⑦全体単価" localSheetId="64">#REF!</definedName>
    <definedName name="⑦全体単価" localSheetId="2">#REF!</definedName>
    <definedName name="⑦全体単価" localSheetId="3">#REF!</definedName>
    <definedName name="⑦全体単価" localSheetId="5">#REF!</definedName>
    <definedName name="⑦全体単価" localSheetId="6">#REF!</definedName>
    <definedName name="⑦全体単価" localSheetId="8">#REF!</definedName>
    <definedName name="⑦全体単価" localSheetId="7">#REF!</definedName>
    <definedName name="⑦全体単価" localSheetId="10">#REF!</definedName>
    <definedName name="⑦全体単価" localSheetId="14">#REF!</definedName>
    <definedName name="⑦全体単価" localSheetId="17">#REF!</definedName>
    <definedName name="⑦全体単価" localSheetId="19">#REF!</definedName>
    <definedName name="⑦全体単価" localSheetId="20">#REF!</definedName>
    <definedName name="⑦全体単価" localSheetId="21">#REF!</definedName>
    <definedName name="⑦全体単価" localSheetId="33">#REF!</definedName>
    <definedName name="⑦全体単価" localSheetId="34">#REF!</definedName>
    <definedName name="⑦全体単価" localSheetId="35">#REF!</definedName>
    <definedName name="⑦全体単価" localSheetId="36">#REF!</definedName>
    <definedName name="⑦全体単価" localSheetId="22">#REF!</definedName>
    <definedName name="⑦全体単価" localSheetId="28">#REF!</definedName>
    <definedName name="⑦全体単価" localSheetId="40">#REF!</definedName>
    <definedName name="⑦全体単価" localSheetId="63">#REF!</definedName>
    <definedName name="⑦全体単価" localSheetId="55">#REF!</definedName>
    <definedName name="⑦全体単価" localSheetId="57">#REF!</definedName>
    <definedName name="⑦全体単価" localSheetId="62">#REF!</definedName>
    <definedName name="⑦全体単価" localSheetId="67">#REF!</definedName>
    <definedName name="⑦全体単価" localSheetId="69">#REF!</definedName>
    <definedName name="⑦全体単価">#REF!</definedName>
    <definedName name="⑦平均単価" localSheetId="64">#REF!</definedName>
    <definedName name="⑦平均単価" localSheetId="2">#REF!</definedName>
    <definedName name="⑦平均単価" localSheetId="3">#REF!</definedName>
    <definedName name="⑦平均単価" localSheetId="5">#REF!</definedName>
    <definedName name="⑦平均単価" localSheetId="6">#REF!</definedName>
    <definedName name="⑦平均単価" localSheetId="8">#REF!</definedName>
    <definedName name="⑦平均単価" localSheetId="7">#REF!</definedName>
    <definedName name="⑦平均単価" localSheetId="10">#REF!</definedName>
    <definedName name="⑦平均単価" localSheetId="14">#REF!</definedName>
    <definedName name="⑦平均単価" localSheetId="17">#REF!</definedName>
    <definedName name="⑦平均単価" localSheetId="19">#REF!</definedName>
    <definedName name="⑦平均単価" localSheetId="20">#REF!</definedName>
    <definedName name="⑦平均単価" localSheetId="21">#REF!</definedName>
    <definedName name="⑦平均単価" localSheetId="33">#REF!</definedName>
    <definedName name="⑦平均単価" localSheetId="34">#REF!</definedName>
    <definedName name="⑦平均単価" localSheetId="35">#REF!</definedName>
    <definedName name="⑦平均単価" localSheetId="36">#REF!</definedName>
    <definedName name="⑦平均単価" localSheetId="22">#REF!</definedName>
    <definedName name="⑦平均単価" localSheetId="28">#REF!</definedName>
    <definedName name="⑦平均単価" localSheetId="40">#REF!</definedName>
    <definedName name="⑦平均単価" localSheetId="63">#REF!</definedName>
    <definedName name="⑦平均単価" localSheetId="55">#REF!</definedName>
    <definedName name="⑦平均単価" localSheetId="57">#REF!</definedName>
    <definedName name="⑦平均単価" localSheetId="62">#REF!</definedName>
    <definedName name="⑦平均単価" localSheetId="67">#REF!</definedName>
    <definedName name="⑦平均単価" localSheetId="69">#REF!</definedName>
    <definedName name="⑦平均単価">#REF!</definedName>
    <definedName name="A_impresión_IM" localSheetId="64">#REF!</definedName>
    <definedName name="A_impresión_IM" localSheetId="2">#REF!</definedName>
    <definedName name="A_impresión_IM" localSheetId="3">#REF!</definedName>
    <definedName name="A_impresión_IM" localSheetId="5">#REF!</definedName>
    <definedName name="A_impresión_IM" localSheetId="6">#REF!</definedName>
    <definedName name="A_impresión_IM" localSheetId="8">#REF!</definedName>
    <definedName name="A_impresión_IM" localSheetId="7">#REF!</definedName>
    <definedName name="A_impresión_IM" localSheetId="10">#REF!</definedName>
    <definedName name="A_impresión_IM" localSheetId="14">#REF!</definedName>
    <definedName name="A_impresión_IM" localSheetId="17">#REF!</definedName>
    <definedName name="A_impresión_IM" localSheetId="19">#REF!</definedName>
    <definedName name="A_impresión_IM" localSheetId="20">#REF!</definedName>
    <definedName name="A_impresión_IM" localSheetId="21">#REF!</definedName>
    <definedName name="A_impresión_IM" localSheetId="33">#REF!</definedName>
    <definedName name="A_impresión_IM" localSheetId="34">#REF!</definedName>
    <definedName name="A_impresión_IM" localSheetId="35">#REF!</definedName>
    <definedName name="A_impresión_IM" localSheetId="36">#REF!</definedName>
    <definedName name="A_impresión_IM" localSheetId="22">#REF!</definedName>
    <definedName name="A_impresión_IM" localSheetId="26">#REF!</definedName>
    <definedName name="A_impresión_IM" localSheetId="27">#REF!</definedName>
    <definedName name="A_impresión_IM" localSheetId="28">#REF!</definedName>
    <definedName name="A_impresión_IM" localSheetId="40">#REF!</definedName>
    <definedName name="A_impresión_IM" localSheetId="41">#REF!</definedName>
    <definedName name="A_impresión_IM" localSheetId="45">#REF!</definedName>
    <definedName name="A_impresión_IM" localSheetId="67">#REF!</definedName>
    <definedName name="A_impresión_IM" localSheetId="69">#REF!</definedName>
    <definedName name="A_impresión_IM">#REF!</definedName>
    <definedName name="aaa" localSheetId="64">#REF!</definedName>
    <definedName name="aaa" localSheetId="1">#REF!</definedName>
    <definedName name="aaa" localSheetId="2">#REF!</definedName>
    <definedName name="aaa" localSheetId="3">#REF!</definedName>
    <definedName name="aaa" localSheetId="5">#REF!</definedName>
    <definedName name="aaa" localSheetId="6">#REF!</definedName>
    <definedName name="aaa" localSheetId="8">#REF!</definedName>
    <definedName name="aaa" localSheetId="7">#REF!</definedName>
    <definedName name="aaa" localSheetId="10">#REF!</definedName>
    <definedName name="aaa" localSheetId="14">#REF!</definedName>
    <definedName name="aaa" localSheetId="17">#REF!</definedName>
    <definedName name="aaa" localSheetId="19">#REF!</definedName>
    <definedName name="aaa" localSheetId="20">#REF!</definedName>
    <definedName name="aaa" localSheetId="21">#REF!</definedName>
    <definedName name="aaa" localSheetId="33">#REF!</definedName>
    <definedName name="aaa" localSheetId="34">#REF!</definedName>
    <definedName name="aaa" localSheetId="35">#REF!</definedName>
    <definedName name="aaa" localSheetId="36">#REF!</definedName>
    <definedName name="aaa" localSheetId="22">#REF!</definedName>
    <definedName name="aaa" localSheetId="26">#REF!</definedName>
    <definedName name="aaa" localSheetId="27">#REF!</definedName>
    <definedName name="aaa" localSheetId="28">#REF!</definedName>
    <definedName name="aaa" localSheetId="40">#REF!</definedName>
    <definedName name="aaa" localSheetId="41">#REF!</definedName>
    <definedName name="aaa" localSheetId="45">#REF!</definedName>
    <definedName name="aaa" localSheetId="63">#REF!</definedName>
    <definedName name="aaa" localSheetId="55">#REF!</definedName>
    <definedName name="aaa" localSheetId="57">#REF!</definedName>
    <definedName name="aaa" localSheetId="62">#REF!</definedName>
    <definedName name="aaa" localSheetId="65">#REF!</definedName>
    <definedName name="aaa" localSheetId="66">#REF!</definedName>
    <definedName name="aaa" localSheetId="67">#REF!</definedName>
    <definedName name="aaa" localSheetId="68">#REF!</definedName>
    <definedName name="aaa" localSheetId="69">#REF!</definedName>
    <definedName name="aaa" localSheetId="70">#REF!</definedName>
    <definedName name="aaa">#REF!</definedName>
    <definedName name="AACV" localSheetId="64">#REF!</definedName>
    <definedName name="AACV" localSheetId="2">#REF!</definedName>
    <definedName name="AACV" localSheetId="3">#REF!</definedName>
    <definedName name="AACV" localSheetId="5">#REF!</definedName>
    <definedName name="AACV" localSheetId="6">#REF!</definedName>
    <definedName name="AACV" localSheetId="8">#REF!</definedName>
    <definedName name="AACV" localSheetId="7">#REF!</definedName>
    <definedName name="AACV" localSheetId="10">#REF!</definedName>
    <definedName name="AACV" localSheetId="14">#REF!</definedName>
    <definedName name="AACV" localSheetId="17">#REF!</definedName>
    <definedName name="AACV" localSheetId="19">#REF!</definedName>
    <definedName name="AACV" localSheetId="20">#REF!</definedName>
    <definedName name="AACV" localSheetId="21">#REF!</definedName>
    <definedName name="AACV" localSheetId="33">#REF!</definedName>
    <definedName name="AACV" localSheetId="34">#REF!</definedName>
    <definedName name="AACV" localSheetId="35">#REF!</definedName>
    <definedName name="AACV" localSheetId="36">#REF!</definedName>
    <definedName name="AACV" localSheetId="22">#REF!</definedName>
    <definedName name="AACV" localSheetId="28">#REF!</definedName>
    <definedName name="AACV" localSheetId="40">#REF!</definedName>
    <definedName name="AACV" localSheetId="65">#REF!</definedName>
    <definedName name="AACV" localSheetId="66">#REF!</definedName>
    <definedName name="AACV" localSheetId="67">#REF!</definedName>
    <definedName name="AACV" localSheetId="68">#REF!</definedName>
    <definedName name="AACV" localSheetId="69">#REF!</definedName>
    <definedName name="AACV" localSheetId="70">#REF!</definedName>
    <definedName name="AACV">#REF!</definedName>
    <definedName name="aby" localSheetId="64">#REF!</definedName>
    <definedName name="aby" localSheetId="2">#REF!</definedName>
    <definedName name="aby" localSheetId="3">#REF!</definedName>
    <definedName name="aby" localSheetId="5">#REF!</definedName>
    <definedName name="aby" localSheetId="6">#REF!</definedName>
    <definedName name="aby" localSheetId="8">#REF!</definedName>
    <definedName name="aby" localSheetId="7">#REF!</definedName>
    <definedName name="aby" localSheetId="10">#REF!</definedName>
    <definedName name="aby" localSheetId="14">#REF!</definedName>
    <definedName name="aby" localSheetId="17">#REF!</definedName>
    <definedName name="aby" localSheetId="19">#REF!</definedName>
    <definedName name="aby" localSheetId="20">#REF!</definedName>
    <definedName name="aby" localSheetId="21">#REF!</definedName>
    <definedName name="aby" localSheetId="33">#REF!</definedName>
    <definedName name="aby" localSheetId="34">#REF!</definedName>
    <definedName name="aby" localSheetId="35">#REF!</definedName>
    <definedName name="aby" localSheetId="36">#REF!</definedName>
    <definedName name="aby" localSheetId="22">#REF!</definedName>
    <definedName name="aby" localSheetId="28">#REF!</definedName>
    <definedName name="aby" localSheetId="40">#REF!</definedName>
    <definedName name="aby" localSheetId="67">#REF!</definedName>
    <definedName name="aby" localSheetId="69">#REF!</definedName>
    <definedName name="aby">#REF!</definedName>
    <definedName name="aqsw" localSheetId="64">#REF!</definedName>
    <definedName name="aqsw" localSheetId="2">#REF!</definedName>
    <definedName name="aqsw" localSheetId="3">#REF!</definedName>
    <definedName name="aqsw" localSheetId="5">#REF!</definedName>
    <definedName name="aqsw" localSheetId="6">#REF!</definedName>
    <definedName name="aqsw" localSheetId="8">#REF!</definedName>
    <definedName name="aqsw" localSheetId="7">#REF!</definedName>
    <definedName name="aqsw" localSheetId="10">#REF!</definedName>
    <definedName name="aqsw" localSheetId="14">#REF!</definedName>
    <definedName name="aqsw" localSheetId="17">#REF!</definedName>
    <definedName name="aqsw" localSheetId="19">#REF!</definedName>
    <definedName name="aqsw" localSheetId="20">#REF!</definedName>
    <definedName name="aqsw" localSheetId="21">#REF!</definedName>
    <definedName name="aqsw" localSheetId="33">#REF!</definedName>
    <definedName name="aqsw" localSheetId="34">#REF!</definedName>
    <definedName name="aqsw" localSheetId="35">#REF!</definedName>
    <definedName name="aqsw" localSheetId="36">#REF!</definedName>
    <definedName name="aqsw" localSheetId="22">#REF!</definedName>
    <definedName name="aqsw" localSheetId="28">#REF!</definedName>
    <definedName name="aqsw" localSheetId="40">#REF!</definedName>
    <definedName name="aqsw" localSheetId="67">#REF!</definedName>
    <definedName name="aqsw" localSheetId="69">#REF!</definedName>
    <definedName name="aqsw">#REF!</definedName>
    <definedName name="area310000" localSheetId="2">'２－１　所得と出国率'!#REF!</definedName>
    <definedName name="area390003" localSheetId="2">'２－１　所得と出国率'!#REF!</definedName>
    <definedName name="asd" localSheetId="64">#REF!</definedName>
    <definedName name="asd" localSheetId="2">#REF!</definedName>
    <definedName name="asd" localSheetId="3">#REF!</definedName>
    <definedName name="asd" localSheetId="5">#REF!</definedName>
    <definedName name="asd" localSheetId="6">#REF!</definedName>
    <definedName name="asd" localSheetId="8">#REF!</definedName>
    <definedName name="asd" localSheetId="7">#REF!</definedName>
    <definedName name="asd" localSheetId="10">#REF!</definedName>
    <definedName name="asd" localSheetId="14">#REF!</definedName>
    <definedName name="asd" localSheetId="17">#REF!</definedName>
    <definedName name="asd" localSheetId="19">#REF!</definedName>
    <definedName name="asd" localSheetId="20">#REF!</definedName>
    <definedName name="asd" localSheetId="21">#REF!</definedName>
    <definedName name="asd" localSheetId="33">#REF!</definedName>
    <definedName name="asd" localSheetId="34">#REF!</definedName>
    <definedName name="asd" localSheetId="35">#REF!</definedName>
    <definedName name="asd" localSheetId="36">#REF!</definedName>
    <definedName name="asd" localSheetId="22">#REF!</definedName>
    <definedName name="asd" localSheetId="28">#REF!</definedName>
    <definedName name="asd" localSheetId="40">#REF!</definedName>
    <definedName name="asd" localSheetId="67">#REF!</definedName>
    <definedName name="asd" localSheetId="69">#REF!</definedName>
    <definedName name="asd">#REF!</definedName>
    <definedName name="ASEW" localSheetId="64">#REF!</definedName>
    <definedName name="ASEW" localSheetId="2">#REF!</definedName>
    <definedName name="ASEW" localSheetId="3">#REF!</definedName>
    <definedName name="ASEW" localSheetId="5">#REF!</definedName>
    <definedName name="ASEW" localSheetId="6">#REF!</definedName>
    <definedName name="ASEW" localSheetId="8">#REF!</definedName>
    <definedName name="ASEW" localSheetId="7">#REF!</definedName>
    <definedName name="ASEW" localSheetId="10">#REF!</definedName>
    <definedName name="ASEW" localSheetId="14">#REF!</definedName>
    <definedName name="ASEW" localSheetId="17">#REF!</definedName>
    <definedName name="ASEW" localSheetId="19">#REF!</definedName>
    <definedName name="ASEW" localSheetId="20">#REF!</definedName>
    <definedName name="ASEW" localSheetId="21">#REF!</definedName>
    <definedName name="ASEW" localSheetId="22">#REF!</definedName>
    <definedName name="ASEW" localSheetId="28">#REF!</definedName>
    <definedName name="ASEW" localSheetId="40">#REF!</definedName>
    <definedName name="ASEW" localSheetId="67">#REF!</definedName>
    <definedName name="ASEW" localSheetId="69">#REF!</definedName>
    <definedName name="ASEW">#REF!</definedName>
    <definedName name="ASKIEU" localSheetId="64">#REF!</definedName>
    <definedName name="ASKIEU" localSheetId="1">#REF!</definedName>
    <definedName name="ASKIEU" localSheetId="2">#REF!</definedName>
    <definedName name="ASKIEU" localSheetId="3">#REF!</definedName>
    <definedName name="ASKIEU" localSheetId="5">#REF!</definedName>
    <definedName name="ASKIEU" localSheetId="6">#REF!</definedName>
    <definedName name="ASKIEU" localSheetId="8">#REF!</definedName>
    <definedName name="ASKIEU" localSheetId="7">#REF!</definedName>
    <definedName name="ASKIEU" localSheetId="10">#REF!</definedName>
    <definedName name="ASKIEU" localSheetId="14">#REF!</definedName>
    <definedName name="ASKIEU" localSheetId="17">#REF!</definedName>
    <definedName name="ASKIEU" localSheetId="19">#REF!</definedName>
    <definedName name="ASKIEU" localSheetId="20">#REF!</definedName>
    <definedName name="ASKIEU" localSheetId="21">#REF!</definedName>
    <definedName name="ASKIEU" localSheetId="33">#REF!</definedName>
    <definedName name="ASKIEU" localSheetId="34">#REF!</definedName>
    <definedName name="ASKIEU" localSheetId="35">#REF!</definedName>
    <definedName name="ASKIEU" localSheetId="36">#REF!</definedName>
    <definedName name="ASKIEU" localSheetId="22">#REF!</definedName>
    <definedName name="ASKIEU" localSheetId="26">#REF!</definedName>
    <definedName name="ASKIEU" localSheetId="27">#REF!</definedName>
    <definedName name="ASKIEU" localSheetId="28">#REF!</definedName>
    <definedName name="ASKIEU" localSheetId="40">#REF!</definedName>
    <definedName name="ASKIEU" localSheetId="41">#REF!</definedName>
    <definedName name="ASKIEU" localSheetId="45">#REF!</definedName>
    <definedName name="ASKIEU" localSheetId="63">#REF!</definedName>
    <definedName name="ASKIEU" localSheetId="55">#REF!</definedName>
    <definedName name="ASKIEU" localSheetId="57">#REF!</definedName>
    <definedName name="ASKIEU" localSheetId="62">#REF!</definedName>
    <definedName name="ASKIEU" localSheetId="65">#REF!</definedName>
    <definedName name="ASKIEU" localSheetId="66">#REF!</definedName>
    <definedName name="ASKIEU" localSheetId="67">#REF!</definedName>
    <definedName name="ASKIEU" localSheetId="68">#REF!</definedName>
    <definedName name="ASKIEU" localSheetId="69">#REF!</definedName>
    <definedName name="ASKIEU" localSheetId="70">#REF!</definedName>
    <definedName name="ASKIEU">#REF!</definedName>
    <definedName name="ASW" localSheetId="64">#REF!</definedName>
    <definedName name="ASW" localSheetId="2">#REF!</definedName>
    <definedName name="ASW" localSheetId="3">#REF!</definedName>
    <definedName name="ASW" localSheetId="5">#REF!</definedName>
    <definedName name="ASW" localSheetId="6">#REF!</definedName>
    <definedName name="ASW" localSheetId="8">#REF!</definedName>
    <definedName name="ASW" localSheetId="7">#REF!</definedName>
    <definedName name="ASW" localSheetId="10">#REF!</definedName>
    <definedName name="ASW" localSheetId="14">#REF!</definedName>
    <definedName name="ASW" localSheetId="17">#REF!</definedName>
    <definedName name="ASW" localSheetId="19">#REF!</definedName>
    <definedName name="ASW" localSheetId="20">#REF!</definedName>
    <definedName name="ASW" localSheetId="21">#REF!</definedName>
    <definedName name="ASW" localSheetId="33">#REF!</definedName>
    <definedName name="ASW" localSheetId="34">#REF!</definedName>
    <definedName name="ASW" localSheetId="35">#REF!</definedName>
    <definedName name="ASW" localSheetId="36">#REF!</definedName>
    <definedName name="ASW" localSheetId="22">#REF!</definedName>
    <definedName name="ASW" localSheetId="28">#REF!</definedName>
    <definedName name="ASW" localSheetId="40">#REF!</definedName>
    <definedName name="ASW" localSheetId="65">#REF!</definedName>
    <definedName name="ASW" localSheetId="66">#REF!</definedName>
    <definedName name="ASW" localSheetId="67">#REF!</definedName>
    <definedName name="ASW" localSheetId="68">#REF!</definedName>
    <definedName name="ASW" localSheetId="69">#REF!</definedName>
    <definedName name="ASW" localSheetId="70">#REF!</definedName>
    <definedName name="ASW">#REF!</definedName>
    <definedName name="atesaki" localSheetId="64">[2]その他!#REF!</definedName>
    <definedName name="atesaki" localSheetId="2">[2]その他!#REF!</definedName>
    <definedName name="atesaki" localSheetId="3">[2]その他!#REF!</definedName>
    <definedName name="atesaki" localSheetId="5">[2]その他!#REF!</definedName>
    <definedName name="atesaki" localSheetId="6">[2]その他!#REF!</definedName>
    <definedName name="atesaki" localSheetId="8">[2]その他!#REF!</definedName>
    <definedName name="atesaki" localSheetId="7">[2]その他!#REF!</definedName>
    <definedName name="atesaki" localSheetId="10">[2]その他!#REF!</definedName>
    <definedName name="atesaki" localSheetId="14">[2]その他!#REF!</definedName>
    <definedName name="atesaki" localSheetId="17">[2]その他!#REF!</definedName>
    <definedName name="atesaki" localSheetId="19">[2]その他!#REF!</definedName>
    <definedName name="atesaki" localSheetId="20">[2]その他!#REF!</definedName>
    <definedName name="atesaki" localSheetId="21">[2]その他!#REF!</definedName>
    <definedName name="atesaki" localSheetId="33">[2]その他!#REF!</definedName>
    <definedName name="atesaki" localSheetId="34">[2]その他!#REF!</definedName>
    <definedName name="atesaki" localSheetId="35">[2]その他!#REF!</definedName>
    <definedName name="atesaki" localSheetId="36">[2]その他!#REF!</definedName>
    <definedName name="atesaki" localSheetId="22">[2]その他!#REF!</definedName>
    <definedName name="atesaki" localSheetId="28">[2]その他!#REF!</definedName>
    <definedName name="atesaki" localSheetId="40">[2]その他!#REF!</definedName>
    <definedName name="atesaki" localSheetId="63">[2]その他!#REF!</definedName>
    <definedName name="atesaki" localSheetId="55">[2]その他!#REF!</definedName>
    <definedName name="atesaki" localSheetId="57">[2]その他!#REF!</definedName>
    <definedName name="atesaki" localSheetId="62">[2]その他!#REF!</definedName>
    <definedName name="atesaki" localSheetId="67">[2]その他!#REF!</definedName>
    <definedName name="atesaki" localSheetId="69">[2]その他!#REF!</definedName>
    <definedName name="atesaki">[2]その他!#REF!</definedName>
    <definedName name="AXZC" localSheetId="64">#REF!</definedName>
    <definedName name="AXZC" localSheetId="2">#REF!</definedName>
    <definedName name="AXZC" localSheetId="3">#REF!</definedName>
    <definedName name="AXZC" localSheetId="5">#REF!</definedName>
    <definedName name="AXZC" localSheetId="6">#REF!</definedName>
    <definedName name="AXZC" localSheetId="8">#REF!</definedName>
    <definedName name="AXZC" localSheetId="7">#REF!</definedName>
    <definedName name="AXZC" localSheetId="10">#REF!</definedName>
    <definedName name="AXZC" localSheetId="14">#REF!</definedName>
    <definedName name="AXZC" localSheetId="17">#REF!</definedName>
    <definedName name="AXZC" localSheetId="19">#REF!</definedName>
    <definedName name="AXZC" localSheetId="20">#REF!</definedName>
    <definedName name="AXZC" localSheetId="21">#REF!</definedName>
    <definedName name="AXZC" localSheetId="33">#REF!</definedName>
    <definedName name="AXZC" localSheetId="34">#REF!</definedName>
    <definedName name="AXZC" localSheetId="35">#REF!</definedName>
    <definedName name="AXZC" localSheetId="36">#REF!</definedName>
    <definedName name="AXZC" localSheetId="22">#REF!</definedName>
    <definedName name="AXZC" localSheetId="28">#REF!</definedName>
    <definedName name="AXZC" localSheetId="40">#REF!</definedName>
    <definedName name="AXZC" localSheetId="65">#REF!</definedName>
    <definedName name="AXZC" localSheetId="66">#REF!</definedName>
    <definedName name="AXZC" localSheetId="67">#REF!</definedName>
    <definedName name="AXZC" localSheetId="68">#REF!</definedName>
    <definedName name="AXZC" localSheetId="69">#REF!</definedName>
    <definedName name="AXZC" localSheetId="70">#REF!</definedName>
    <definedName name="AXZC">#REF!</definedName>
    <definedName name="bvd" localSheetId="64">#REF!</definedName>
    <definedName name="bvd" localSheetId="2">#REF!</definedName>
    <definedName name="bvd" localSheetId="3">#REF!</definedName>
    <definedName name="bvd" localSheetId="5">#REF!</definedName>
    <definedName name="bvd" localSheetId="6">#REF!</definedName>
    <definedName name="bvd" localSheetId="8">#REF!</definedName>
    <definedName name="bvd" localSheetId="7">#REF!</definedName>
    <definedName name="bvd" localSheetId="10">#REF!</definedName>
    <definedName name="bvd" localSheetId="14">#REF!</definedName>
    <definedName name="bvd" localSheetId="17">#REF!</definedName>
    <definedName name="bvd" localSheetId="19">#REF!</definedName>
    <definedName name="bvd" localSheetId="20">#REF!</definedName>
    <definedName name="bvd" localSheetId="21">#REF!</definedName>
    <definedName name="bvd" localSheetId="33">#REF!</definedName>
    <definedName name="bvd" localSheetId="34">#REF!</definedName>
    <definedName name="bvd" localSheetId="35">#REF!</definedName>
    <definedName name="bvd" localSheetId="36">#REF!</definedName>
    <definedName name="bvd" localSheetId="22">#REF!</definedName>
    <definedName name="bvd" localSheetId="28">#REF!</definedName>
    <definedName name="bvd" localSheetId="40">#REF!</definedName>
    <definedName name="bvd" localSheetId="67">#REF!</definedName>
    <definedName name="bvd" localSheetId="69">#REF!</definedName>
    <definedName name="bvd">#REF!</definedName>
    <definedName name="Data" localSheetId="64">'[3]１．.経済活動別県内総生産'!#REF!</definedName>
    <definedName name="Data" localSheetId="2">'[3]１．.経済活動別県内総生産'!#REF!</definedName>
    <definedName name="Data" localSheetId="3">'[3]１．.経済活動別県内総生産'!#REF!</definedName>
    <definedName name="Data" localSheetId="5">'[3]１．.経済活動別県内総生産'!#REF!</definedName>
    <definedName name="Data" localSheetId="6">'[3]１．.経済活動別県内総生産'!#REF!</definedName>
    <definedName name="Data" localSheetId="8">'[3]１．.経済活動別県内総生産'!#REF!</definedName>
    <definedName name="Data" localSheetId="7">'[3]１．.経済活動別県内総生産'!#REF!</definedName>
    <definedName name="Data" localSheetId="10">'[3]１．.経済活動別県内総生産'!#REF!</definedName>
    <definedName name="Data" localSheetId="14">'[3]１．.経済活動別県内総生産'!#REF!</definedName>
    <definedName name="Data" localSheetId="17">'[3]１．.経済活動別県内総生産'!#REF!</definedName>
    <definedName name="Data" localSheetId="19">'[3]１．.経済活動別県内総生産'!#REF!</definedName>
    <definedName name="Data" localSheetId="20">'[3]１．.経済活動別県内総生産'!#REF!</definedName>
    <definedName name="Data" localSheetId="21">'[3]１．.経済活動別県内総生産'!#REF!</definedName>
    <definedName name="Data" localSheetId="33">'[3]１．.経済活動別県内総生産'!#REF!</definedName>
    <definedName name="Data" localSheetId="34">'[3]１．.経済活動別県内総生産'!#REF!</definedName>
    <definedName name="Data" localSheetId="35">'[3]１．.経済活動別県内総生産'!#REF!</definedName>
    <definedName name="Data" localSheetId="36">'[3]１．.経済活動別県内総生産'!#REF!</definedName>
    <definedName name="Data" localSheetId="22">'[3]１．.経済活動別県内総生産'!#REF!</definedName>
    <definedName name="Data" localSheetId="28">'[3]１．.経済活動別県内総生産'!#REF!</definedName>
    <definedName name="Data" localSheetId="40">'[3]１．.経済活動別県内総生産'!#REF!</definedName>
    <definedName name="Data" localSheetId="63">'[3]１．.経済活動別県内総生産'!#REF!</definedName>
    <definedName name="Data" localSheetId="55">'[3]１．.経済活動別県内総生産'!#REF!</definedName>
    <definedName name="Data" localSheetId="57">'[3]１．.経済活動別県内総生産'!#REF!</definedName>
    <definedName name="Data" localSheetId="62">'[3]１．.経済活動別県内総生産'!#REF!</definedName>
    <definedName name="Data" localSheetId="67">'[3]１．.経済活動別県内総生産'!#REF!</definedName>
    <definedName name="Data" localSheetId="69">'[3]１．.経済活動別県内総生産'!#REF!</definedName>
    <definedName name="Data">'[3]１．.経済活動別県内総生産'!#REF!</definedName>
    <definedName name="_xlnm.Database" localSheetId="64">#REF!</definedName>
    <definedName name="_xlnm.Database" localSheetId="1">#REF!</definedName>
    <definedName name="_xlnm.Database" localSheetId="2">#REF!</definedName>
    <definedName name="_xlnm.Database" localSheetId="3">#REF!</definedName>
    <definedName name="_xlnm.Database" localSheetId="5">#REF!</definedName>
    <definedName name="_xlnm.Database" localSheetId="6">#REF!</definedName>
    <definedName name="_xlnm.Database" localSheetId="8">#REF!</definedName>
    <definedName name="_xlnm.Database" localSheetId="7">#REF!</definedName>
    <definedName name="_xlnm.Database" localSheetId="10">#REF!</definedName>
    <definedName name="_xlnm.Database" localSheetId="14">#REF!</definedName>
    <definedName name="_xlnm.Database" localSheetId="17">#REF!</definedName>
    <definedName name="_xlnm.Database" localSheetId="19">#REF!</definedName>
    <definedName name="_xlnm.Database" localSheetId="20">#REF!</definedName>
    <definedName name="_xlnm.Database" localSheetId="21">#REF!</definedName>
    <definedName name="_xlnm.Database" localSheetId="33">#REF!</definedName>
    <definedName name="_xlnm.Database" localSheetId="34">#REF!</definedName>
    <definedName name="_xlnm.Database" localSheetId="35">#REF!</definedName>
    <definedName name="_xlnm.Database" localSheetId="36">#REF!</definedName>
    <definedName name="_xlnm.Database" localSheetId="22">#REF!</definedName>
    <definedName name="_xlnm.Database" localSheetId="26">#REF!</definedName>
    <definedName name="_xlnm.Database" localSheetId="27">#REF!</definedName>
    <definedName name="_xlnm.Database" localSheetId="28">#REF!</definedName>
    <definedName name="_xlnm.Database" localSheetId="40">#REF!</definedName>
    <definedName name="_xlnm.Database" localSheetId="41">#REF!</definedName>
    <definedName name="_xlnm.Database" localSheetId="45">#REF!</definedName>
    <definedName name="_xlnm.Database" localSheetId="63">#REF!</definedName>
    <definedName name="_xlnm.Database" localSheetId="55">#REF!</definedName>
    <definedName name="_xlnm.Database" localSheetId="57">#REF!</definedName>
    <definedName name="_xlnm.Database" localSheetId="62">#REF!</definedName>
    <definedName name="_xlnm.Database" localSheetId="65">#REF!</definedName>
    <definedName name="_xlnm.Database" localSheetId="66">#REF!</definedName>
    <definedName name="_xlnm.Database" localSheetId="67">#REF!</definedName>
    <definedName name="_xlnm.Database" localSheetId="68">#REF!</definedName>
    <definedName name="_xlnm.Database" localSheetId="69">#REF!</definedName>
    <definedName name="_xlnm.Database" localSheetId="70">#REF!</definedName>
    <definedName name="_xlnm.Database">#REF!</definedName>
    <definedName name="DataEnd" localSheetId="64">'[3]１．.経済活動別県内総生産'!#REF!</definedName>
    <definedName name="DataEnd" localSheetId="2">'[3]１．.経済活動別県内総生産'!#REF!</definedName>
    <definedName name="DataEnd" localSheetId="3">'[3]１．.経済活動別県内総生産'!#REF!</definedName>
    <definedName name="DataEnd" localSheetId="5">'[3]１．.経済活動別県内総生産'!#REF!</definedName>
    <definedName name="DataEnd" localSheetId="6">'[3]１．.経済活動別県内総生産'!#REF!</definedName>
    <definedName name="DataEnd" localSheetId="8">'[3]１．.経済活動別県内総生産'!#REF!</definedName>
    <definedName name="DataEnd" localSheetId="7">'[3]１．.経済活動別県内総生産'!#REF!</definedName>
    <definedName name="DataEnd" localSheetId="10">'[3]１．.経済活動別県内総生産'!#REF!</definedName>
    <definedName name="DataEnd" localSheetId="14">'[3]１．.経済活動別県内総生産'!#REF!</definedName>
    <definedName name="DataEnd" localSheetId="17">'[3]１．.経済活動別県内総生産'!#REF!</definedName>
    <definedName name="DataEnd" localSheetId="19">'[3]１．.経済活動別県内総生産'!#REF!</definedName>
    <definedName name="DataEnd" localSheetId="20">'[3]１．.経済活動別県内総生産'!#REF!</definedName>
    <definedName name="DataEnd" localSheetId="21">'[3]１．.経済活動別県内総生産'!#REF!</definedName>
    <definedName name="DataEnd" localSheetId="33">'[3]１．.経済活動別県内総生産'!#REF!</definedName>
    <definedName name="DataEnd" localSheetId="34">'[3]１．.経済活動別県内総生産'!#REF!</definedName>
    <definedName name="DataEnd" localSheetId="35">'[3]１．.経済活動別県内総生産'!#REF!</definedName>
    <definedName name="DataEnd" localSheetId="36">'[3]１．.経済活動別県内総生産'!#REF!</definedName>
    <definedName name="DataEnd" localSheetId="22">'[3]１．.経済活動別県内総生産'!#REF!</definedName>
    <definedName name="DataEnd" localSheetId="28">'[3]１．.経済活動別県内総生産'!#REF!</definedName>
    <definedName name="DataEnd" localSheetId="40">'[3]１．.経済活動別県内総生産'!#REF!</definedName>
    <definedName name="DataEnd" localSheetId="63">'[3]１．.経済活動別県内総生産'!#REF!</definedName>
    <definedName name="DataEnd" localSheetId="55">'[3]１．.経済活動別県内総生産'!#REF!</definedName>
    <definedName name="DataEnd" localSheetId="57">'[3]１．.経済活動別県内総生産'!#REF!</definedName>
    <definedName name="DataEnd" localSheetId="62">'[3]１．.経済活動別県内総生産'!#REF!</definedName>
    <definedName name="DataEnd" localSheetId="67">'[3]１．.経済活動別県内総生産'!#REF!</definedName>
    <definedName name="DataEnd" localSheetId="69">'[3]１．.経済活動別県内総生産'!#REF!</definedName>
    <definedName name="DataEnd">'[3]１．.経済活動別県内総生産'!#REF!</definedName>
    <definedName name="Eno_TM" localSheetId="64">'[4]1997  Table 1a Modified'!#REF!</definedName>
    <definedName name="Eno_TM" localSheetId="2">'[4]1997  Table 1a Modified'!#REF!</definedName>
    <definedName name="Eno_TM" localSheetId="3">'[4]1997  Table 1a Modified'!#REF!</definedName>
    <definedName name="Eno_TM" localSheetId="5">'[4]1997  Table 1a Modified'!#REF!</definedName>
    <definedName name="Eno_TM" localSheetId="6">'[4]1997  Table 1a Modified'!#REF!</definedName>
    <definedName name="Eno_TM" localSheetId="8">'[4]1997  Table 1a Modified'!#REF!</definedName>
    <definedName name="Eno_TM" localSheetId="7">'[4]1997  Table 1a Modified'!#REF!</definedName>
    <definedName name="Eno_TM" localSheetId="10">'[4]1997  Table 1a Modified'!#REF!</definedName>
    <definedName name="Eno_TM" localSheetId="14">'[4]1997  Table 1a Modified'!#REF!</definedName>
    <definedName name="Eno_TM" localSheetId="17">'[4]1997  Table 1a Modified'!#REF!</definedName>
    <definedName name="Eno_TM" localSheetId="19">'[4]1997  Table 1a Modified'!#REF!</definedName>
    <definedName name="Eno_TM" localSheetId="20">'[4]1997  Table 1a Modified'!#REF!</definedName>
    <definedName name="Eno_TM" localSheetId="21">'[4]1997  Table 1a Modified'!#REF!</definedName>
    <definedName name="Eno_TM" localSheetId="22">'[4]1997  Table 1a Modified'!#REF!</definedName>
    <definedName name="Eno_TM" localSheetId="28">'[4]1997  Table 1a Modified'!#REF!</definedName>
    <definedName name="Eno_TM" localSheetId="40">'[4]1997  Table 1a Modified'!#REF!</definedName>
    <definedName name="Eno_TM" localSheetId="67">'[4]1997  Table 1a Modified'!#REF!</definedName>
    <definedName name="Eno_TM" localSheetId="69">'[4]1997  Table 1a Modified'!#REF!</definedName>
    <definedName name="Eno_TM">'[4]1997  Table 1a Modified'!#REF!</definedName>
    <definedName name="Eno_Tons" localSheetId="64">'[4]1997  Table 1a Modified'!#REF!</definedName>
    <definedName name="Eno_Tons" localSheetId="2">'[4]1997  Table 1a Modified'!#REF!</definedName>
    <definedName name="Eno_Tons" localSheetId="3">'[4]1997  Table 1a Modified'!#REF!</definedName>
    <definedName name="Eno_Tons" localSheetId="5">'[4]1997  Table 1a Modified'!#REF!</definedName>
    <definedName name="Eno_Tons" localSheetId="6">'[4]1997  Table 1a Modified'!#REF!</definedName>
    <definedName name="Eno_Tons" localSheetId="8">'[4]1997  Table 1a Modified'!#REF!</definedName>
    <definedName name="Eno_Tons" localSheetId="7">'[4]1997  Table 1a Modified'!#REF!</definedName>
    <definedName name="Eno_Tons" localSheetId="10">'[4]1997  Table 1a Modified'!#REF!</definedName>
    <definedName name="Eno_Tons" localSheetId="14">'[4]1997  Table 1a Modified'!#REF!</definedName>
    <definedName name="Eno_Tons" localSheetId="17">'[4]1997  Table 1a Modified'!#REF!</definedName>
    <definedName name="Eno_Tons" localSheetId="19">'[4]1997  Table 1a Modified'!#REF!</definedName>
    <definedName name="Eno_Tons" localSheetId="20">'[4]1997  Table 1a Modified'!#REF!</definedName>
    <definedName name="Eno_Tons" localSheetId="21">'[4]1997  Table 1a Modified'!#REF!</definedName>
    <definedName name="Eno_Tons" localSheetId="22">'[4]1997  Table 1a Modified'!#REF!</definedName>
    <definedName name="Eno_Tons" localSheetId="28">'[4]1997  Table 1a Modified'!#REF!</definedName>
    <definedName name="Eno_Tons" localSheetId="40">'[4]1997  Table 1a Modified'!#REF!</definedName>
    <definedName name="Eno_Tons" localSheetId="67">'[4]1997  Table 1a Modified'!#REF!</definedName>
    <definedName name="Eno_Tons" localSheetId="69">'[4]1997  Table 1a Modified'!#REF!</definedName>
    <definedName name="Eno_Tons">'[4]1997  Table 1a Modified'!#REF!</definedName>
    <definedName name="erdf" localSheetId="64">#REF!</definedName>
    <definedName name="erdf" localSheetId="2">#REF!</definedName>
    <definedName name="erdf" localSheetId="3">#REF!</definedName>
    <definedName name="erdf" localSheetId="5">#REF!</definedName>
    <definedName name="erdf" localSheetId="6">#REF!</definedName>
    <definedName name="erdf" localSheetId="8">#REF!</definedName>
    <definedName name="erdf" localSheetId="7">#REF!</definedName>
    <definedName name="erdf" localSheetId="10">#REF!</definedName>
    <definedName name="erdf" localSheetId="14">#REF!</definedName>
    <definedName name="erdf" localSheetId="17">#REF!</definedName>
    <definedName name="erdf" localSheetId="19">#REF!</definedName>
    <definedName name="erdf" localSheetId="20">#REF!</definedName>
    <definedName name="erdf" localSheetId="21">#REF!</definedName>
    <definedName name="erdf" localSheetId="33">#REF!</definedName>
    <definedName name="erdf" localSheetId="34">#REF!</definedName>
    <definedName name="erdf" localSheetId="35">#REF!</definedName>
    <definedName name="erdf" localSheetId="36">#REF!</definedName>
    <definedName name="erdf" localSheetId="22">#REF!</definedName>
    <definedName name="erdf" localSheetId="28">#REF!</definedName>
    <definedName name="erdf" localSheetId="40">#REF!</definedName>
    <definedName name="erdf" localSheetId="67">#REF!</definedName>
    <definedName name="erdf" localSheetId="69">#REF!</definedName>
    <definedName name="erdf">#REF!</definedName>
    <definedName name="erxc" localSheetId="64">#REF!</definedName>
    <definedName name="erxc" localSheetId="2">#REF!</definedName>
    <definedName name="erxc" localSheetId="3">#REF!</definedName>
    <definedName name="erxc" localSheetId="5">#REF!</definedName>
    <definedName name="erxc" localSheetId="6">#REF!</definedName>
    <definedName name="erxc" localSheetId="8">#REF!</definedName>
    <definedName name="erxc" localSheetId="7">#REF!</definedName>
    <definedName name="erxc" localSheetId="10">#REF!</definedName>
    <definedName name="erxc" localSheetId="14">#REF!</definedName>
    <definedName name="erxc" localSheetId="17">#REF!</definedName>
    <definedName name="erxc" localSheetId="19">#REF!</definedName>
    <definedName name="erxc" localSheetId="20">#REF!</definedName>
    <definedName name="erxc" localSheetId="21">#REF!</definedName>
    <definedName name="erxc" localSheetId="33">#REF!</definedName>
    <definedName name="erxc" localSheetId="34">#REF!</definedName>
    <definedName name="erxc" localSheetId="35">#REF!</definedName>
    <definedName name="erxc" localSheetId="36">#REF!</definedName>
    <definedName name="erxc" localSheetId="22">#REF!</definedName>
    <definedName name="erxc" localSheetId="28">#REF!</definedName>
    <definedName name="erxc" localSheetId="40">#REF!</definedName>
    <definedName name="erxc" localSheetId="67">#REF!</definedName>
    <definedName name="erxc" localSheetId="69">#REF!</definedName>
    <definedName name="erxc">#REF!</definedName>
    <definedName name="G" localSheetId="64">#REF!</definedName>
    <definedName name="G" localSheetId="2">#REF!</definedName>
    <definedName name="G" localSheetId="3">#REF!</definedName>
    <definedName name="G" localSheetId="5">#REF!</definedName>
    <definedName name="G" localSheetId="6">#REF!</definedName>
    <definedName name="G" localSheetId="8">#REF!</definedName>
    <definedName name="G" localSheetId="7">#REF!</definedName>
    <definedName name="G" localSheetId="10">#REF!</definedName>
    <definedName name="G" localSheetId="14">#REF!</definedName>
    <definedName name="G" localSheetId="17">#REF!</definedName>
    <definedName name="G" localSheetId="19">#REF!</definedName>
    <definedName name="G" localSheetId="20">#REF!</definedName>
    <definedName name="G" localSheetId="21">#REF!</definedName>
    <definedName name="G" localSheetId="33">#REF!</definedName>
    <definedName name="G" localSheetId="34">#REF!</definedName>
    <definedName name="G" localSheetId="35">#REF!</definedName>
    <definedName name="G" localSheetId="36">#REF!</definedName>
    <definedName name="G" localSheetId="22">#REF!</definedName>
    <definedName name="G" localSheetId="28">#REF!</definedName>
    <definedName name="G" localSheetId="40">#REF!</definedName>
    <definedName name="G" localSheetId="63">#REF!</definedName>
    <definedName name="G" localSheetId="55">#REF!</definedName>
    <definedName name="G" localSheetId="57">#REF!</definedName>
    <definedName name="G" localSheetId="62">#REF!</definedName>
    <definedName name="G" localSheetId="67">#REF!</definedName>
    <definedName name="G" localSheetId="69">#REF!</definedName>
    <definedName name="G">#REF!</definedName>
    <definedName name="h13形態別1_3期" localSheetId="64">#REF!</definedName>
    <definedName name="h13形態別1_3期" localSheetId="2">#REF!</definedName>
    <definedName name="h13形態別1_3期" localSheetId="3">#REF!</definedName>
    <definedName name="h13形態別1_3期" localSheetId="5">#REF!</definedName>
    <definedName name="h13形態別1_3期" localSheetId="6">#REF!</definedName>
    <definedName name="h13形態別1_3期" localSheetId="8">#REF!</definedName>
    <definedName name="h13形態別1_3期" localSheetId="7">#REF!</definedName>
    <definedName name="h13形態別1_3期" localSheetId="10">#REF!</definedName>
    <definedName name="h13形態別1_3期" localSheetId="14">#REF!</definedName>
    <definedName name="h13形態別1_3期" localSheetId="17">#REF!</definedName>
    <definedName name="h13形態別1_3期" localSheetId="19">#REF!</definedName>
    <definedName name="h13形態別1_3期" localSheetId="20">#REF!</definedName>
    <definedName name="h13形態別1_3期" localSheetId="21">#REF!</definedName>
    <definedName name="h13形態別1_3期" localSheetId="33">#REF!</definedName>
    <definedName name="h13形態別1_3期" localSheetId="34">#REF!</definedName>
    <definedName name="h13形態別1_3期" localSheetId="35">#REF!</definedName>
    <definedName name="h13形態別1_3期" localSheetId="36">#REF!</definedName>
    <definedName name="h13形態別1_3期" localSheetId="22">#REF!</definedName>
    <definedName name="h13形態別1_3期" localSheetId="28">#REF!</definedName>
    <definedName name="h13形態別1_3期" localSheetId="40">#REF!</definedName>
    <definedName name="h13形態別1_3期" localSheetId="63">#REF!</definedName>
    <definedName name="h13形態別1_3期" localSheetId="55">#REF!</definedName>
    <definedName name="h13形態別1_3期" localSheetId="57">#REF!</definedName>
    <definedName name="h13形態別1_3期" localSheetId="62">#REF!</definedName>
    <definedName name="h13形態別1_3期" localSheetId="67">#REF!</definedName>
    <definedName name="h13形態別1_3期" localSheetId="69">#REF!</definedName>
    <definedName name="h13形態別1_3期">#REF!</definedName>
    <definedName name="hgy" localSheetId="64">#REF!</definedName>
    <definedName name="hgy" localSheetId="2">#REF!</definedName>
    <definedName name="hgy" localSheetId="3">#REF!</definedName>
    <definedName name="hgy" localSheetId="5">#REF!</definedName>
    <definedName name="hgy" localSheetId="6">#REF!</definedName>
    <definedName name="hgy" localSheetId="8">#REF!</definedName>
    <definedName name="hgy" localSheetId="7">#REF!</definedName>
    <definedName name="hgy" localSheetId="10">#REF!</definedName>
    <definedName name="hgy" localSheetId="14">#REF!</definedName>
    <definedName name="hgy" localSheetId="17">#REF!</definedName>
    <definedName name="hgy" localSheetId="19">#REF!</definedName>
    <definedName name="hgy" localSheetId="20">#REF!</definedName>
    <definedName name="hgy" localSheetId="21">#REF!</definedName>
    <definedName name="hgy" localSheetId="33">#REF!</definedName>
    <definedName name="hgy" localSheetId="34">#REF!</definedName>
    <definedName name="hgy" localSheetId="35">#REF!</definedName>
    <definedName name="hgy" localSheetId="36">#REF!</definedName>
    <definedName name="hgy" localSheetId="22">#REF!</definedName>
    <definedName name="hgy" localSheetId="28">#REF!</definedName>
    <definedName name="hgy" localSheetId="40">#REF!</definedName>
    <definedName name="hgy" localSheetId="67">#REF!</definedName>
    <definedName name="hgy" localSheetId="69">#REF!</definedName>
    <definedName name="hgy">#REF!</definedName>
    <definedName name="Hyousoku" localSheetId="64">'[3]１．.経済活動別県内総生産'!#REF!</definedName>
    <definedName name="Hyousoku" localSheetId="2">'[3]１．.経済活動別県内総生産'!#REF!</definedName>
    <definedName name="Hyousoku" localSheetId="3">'[3]１．.経済活動別県内総生産'!#REF!</definedName>
    <definedName name="Hyousoku" localSheetId="5">'[3]１．.経済活動別県内総生産'!#REF!</definedName>
    <definedName name="Hyousoku" localSheetId="6">'[3]１．.経済活動別県内総生産'!#REF!</definedName>
    <definedName name="Hyousoku" localSheetId="8">'[3]１．.経済活動別県内総生産'!#REF!</definedName>
    <definedName name="Hyousoku" localSheetId="7">'[3]１．.経済活動別県内総生産'!#REF!</definedName>
    <definedName name="Hyousoku" localSheetId="10">'[3]１．.経済活動別県内総生産'!#REF!</definedName>
    <definedName name="Hyousoku" localSheetId="14">'[3]１．.経済活動別県内総生産'!#REF!</definedName>
    <definedName name="Hyousoku" localSheetId="17">'[3]１．.経済活動別県内総生産'!#REF!</definedName>
    <definedName name="Hyousoku" localSheetId="19">'[3]１．.経済活動別県内総生産'!#REF!</definedName>
    <definedName name="Hyousoku" localSheetId="20">'[3]１．.経済活動別県内総生産'!#REF!</definedName>
    <definedName name="Hyousoku" localSheetId="21">'[3]１．.経済活動別県内総生産'!#REF!</definedName>
    <definedName name="Hyousoku" localSheetId="33">'[3]１．.経済活動別県内総生産'!#REF!</definedName>
    <definedName name="Hyousoku" localSheetId="34">'[3]１．.経済活動別県内総生産'!#REF!</definedName>
    <definedName name="Hyousoku" localSheetId="35">'[3]１．.経済活動別県内総生産'!#REF!</definedName>
    <definedName name="Hyousoku" localSheetId="36">'[3]１．.経済活動別県内総生産'!#REF!</definedName>
    <definedName name="Hyousoku" localSheetId="22">'[3]１．.経済活動別県内総生産'!#REF!</definedName>
    <definedName name="Hyousoku" localSheetId="28">'[3]１．.経済活動別県内総生産'!#REF!</definedName>
    <definedName name="Hyousoku" localSheetId="40">'[3]１．.経済活動別県内総生産'!#REF!</definedName>
    <definedName name="Hyousoku" localSheetId="63">'[3]１．.経済活動別県内総生産'!#REF!</definedName>
    <definedName name="Hyousoku" localSheetId="55">'[3]１．.経済活動別県内総生産'!#REF!</definedName>
    <definedName name="Hyousoku" localSheetId="57">'[3]１．.経済活動別県内総生産'!#REF!</definedName>
    <definedName name="Hyousoku" localSheetId="62">'[3]１．.経済活動別県内総生産'!#REF!</definedName>
    <definedName name="Hyousoku" localSheetId="67">'[3]１．.経済活動別県内総生産'!#REF!</definedName>
    <definedName name="Hyousoku" localSheetId="69">'[3]１．.経済活動別県内総生産'!#REF!</definedName>
    <definedName name="Hyousoku">'[3]１．.経済活動別県内総生産'!#REF!</definedName>
    <definedName name="HyousokuArea" localSheetId="64">'[3]１．.経済活動別県内総生産'!#REF!</definedName>
    <definedName name="HyousokuArea" localSheetId="2">'[3]１．.経済活動別県内総生産'!#REF!</definedName>
    <definedName name="HyousokuArea" localSheetId="3">'[3]１．.経済活動別県内総生産'!#REF!</definedName>
    <definedName name="HyousokuArea" localSheetId="5">'[3]１．.経済活動別県内総生産'!#REF!</definedName>
    <definedName name="HyousokuArea" localSheetId="6">'[3]１．.経済活動別県内総生産'!#REF!</definedName>
    <definedName name="HyousokuArea" localSheetId="8">'[3]１．.経済活動別県内総生産'!#REF!</definedName>
    <definedName name="HyousokuArea" localSheetId="7">'[3]１．.経済活動別県内総生産'!#REF!</definedName>
    <definedName name="HyousokuArea" localSheetId="10">'[3]１．.経済活動別県内総生産'!#REF!</definedName>
    <definedName name="HyousokuArea" localSheetId="14">'[3]１．.経済活動別県内総生産'!#REF!</definedName>
    <definedName name="HyousokuArea" localSheetId="17">'[3]１．.経済活動別県内総生産'!#REF!</definedName>
    <definedName name="HyousokuArea" localSheetId="19">'[3]１．.経済活動別県内総生産'!#REF!</definedName>
    <definedName name="HyousokuArea" localSheetId="20">'[3]１．.経済活動別県内総生産'!#REF!</definedName>
    <definedName name="HyousokuArea" localSheetId="21">'[3]１．.経済活動別県内総生産'!#REF!</definedName>
    <definedName name="HyousokuArea" localSheetId="33">'[3]１．.経済活動別県内総生産'!#REF!</definedName>
    <definedName name="HyousokuArea" localSheetId="34">'[3]１．.経済活動別県内総生産'!#REF!</definedName>
    <definedName name="HyousokuArea" localSheetId="35">'[3]１．.経済活動別県内総生産'!#REF!</definedName>
    <definedName name="HyousokuArea" localSheetId="36">'[3]１．.経済活動別県内総生産'!#REF!</definedName>
    <definedName name="HyousokuArea" localSheetId="22">'[3]１．.経済活動別県内総生産'!#REF!</definedName>
    <definedName name="HyousokuArea" localSheetId="28">'[3]１．.経済活動別県内総生産'!#REF!</definedName>
    <definedName name="HyousokuArea" localSheetId="40">'[3]１．.経済活動別県内総生産'!#REF!</definedName>
    <definedName name="HyousokuArea" localSheetId="63">'[3]１．.経済活動別県内総生産'!#REF!</definedName>
    <definedName name="HyousokuArea" localSheetId="55">'[3]１．.経済活動別県内総生産'!#REF!</definedName>
    <definedName name="HyousokuArea" localSheetId="57">'[3]１．.経済活動別県内総生産'!#REF!</definedName>
    <definedName name="HyousokuArea" localSheetId="62">'[3]１．.経済活動別県内総生産'!#REF!</definedName>
    <definedName name="HyousokuArea" localSheetId="67">'[3]１．.経済活動別県内総生産'!#REF!</definedName>
    <definedName name="HyousokuArea" localSheetId="69">'[3]１．.経済活動別県内総生産'!#REF!</definedName>
    <definedName name="HyousokuArea">'[3]１．.経済活動別県内総生産'!#REF!</definedName>
    <definedName name="HyousokuEnd" localSheetId="64">'[3]１．.経済活動別県内総生産'!#REF!</definedName>
    <definedName name="HyousokuEnd" localSheetId="2">'[3]１．.経済活動別県内総生産'!#REF!</definedName>
    <definedName name="HyousokuEnd" localSheetId="3">'[3]１．.経済活動別県内総生産'!#REF!</definedName>
    <definedName name="HyousokuEnd" localSheetId="5">'[3]１．.経済活動別県内総生産'!#REF!</definedName>
    <definedName name="HyousokuEnd" localSheetId="6">'[3]１．.経済活動別県内総生産'!#REF!</definedName>
    <definedName name="HyousokuEnd" localSheetId="8">'[3]１．.経済活動別県内総生産'!#REF!</definedName>
    <definedName name="HyousokuEnd" localSheetId="7">'[3]１．.経済活動別県内総生産'!#REF!</definedName>
    <definedName name="HyousokuEnd" localSheetId="10">'[3]１．.経済活動別県内総生産'!#REF!</definedName>
    <definedName name="HyousokuEnd" localSheetId="14">'[3]１．.経済活動別県内総生産'!#REF!</definedName>
    <definedName name="HyousokuEnd" localSheetId="17">'[3]１．.経済活動別県内総生産'!#REF!</definedName>
    <definedName name="HyousokuEnd" localSheetId="19">'[3]１．.経済活動別県内総生産'!#REF!</definedName>
    <definedName name="HyousokuEnd" localSheetId="20">'[3]１．.経済活動別県内総生産'!#REF!</definedName>
    <definedName name="HyousokuEnd" localSheetId="21">'[3]１．.経済活動別県内総生産'!#REF!</definedName>
    <definedName name="HyousokuEnd" localSheetId="33">'[3]１．.経済活動別県内総生産'!#REF!</definedName>
    <definedName name="HyousokuEnd" localSheetId="34">'[3]１．.経済活動別県内総生産'!#REF!</definedName>
    <definedName name="HyousokuEnd" localSheetId="35">'[3]１．.経済活動別県内総生産'!#REF!</definedName>
    <definedName name="HyousokuEnd" localSheetId="36">'[3]１．.経済活動別県内総生産'!#REF!</definedName>
    <definedName name="HyousokuEnd" localSheetId="22">'[3]１．.経済活動別県内総生産'!#REF!</definedName>
    <definedName name="HyousokuEnd" localSheetId="28">'[3]１．.経済活動別県内総生産'!#REF!</definedName>
    <definedName name="HyousokuEnd" localSheetId="40">'[3]１．.経済活動別県内総生産'!#REF!</definedName>
    <definedName name="HyousokuEnd" localSheetId="63">'[3]１．.経済活動別県内総生産'!#REF!</definedName>
    <definedName name="HyousokuEnd" localSheetId="55">'[3]１．.経済活動別県内総生産'!#REF!</definedName>
    <definedName name="HyousokuEnd" localSheetId="57">'[3]１．.経済活動別県内総生産'!#REF!</definedName>
    <definedName name="HyousokuEnd" localSheetId="62">'[3]１．.経済活動別県内総生産'!#REF!</definedName>
    <definedName name="HyousokuEnd" localSheetId="67">'[3]１．.経済活動別県内総生産'!#REF!</definedName>
    <definedName name="HyousokuEnd" localSheetId="69">'[3]１．.経済活動別県内総生産'!#REF!</definedName>
    <definedName name="HyousokuEnd">'[3]１．.経済活動別県内総生産'!#REF!</definedName>
    <definedName name="Index" localSheetId="64">#REF!</definedName>
    <definedName name="Index" localSheetId="8">#REF!</definedName>
    <definedName name="Index" localSheetId="14">#REF!</definedName>
    <definedName name="Index" localSheetId="19">#REF!</definedName>
    <definedName name="Index" localSheetId="28">#REF!</definedName>
    <definedName name="Index">#REF!</definedName>
    <definedName name="inMb" localSheetId="64">#REF!</definedName>
    <definedName name="inMb" localSheetId="2">#REF!</definedName>
    <definedName name="inMb" localSheetId="3">#REF!</definedName>
    <definedName name="inMb" localSheetId="5">#REF!</definedName>
    <definedName name="inMb" localSheetId="6">#REF!</definedName>
    <definedName name="inMb" localSheetId="8">#REF!</definedName>
    <definedName name="inMb" localSheetId="7">#REF!</definedName>
    <definedName name="inMb" localSheetId="10">#REF!</definedName>
    <definedName name="inMb" localSheetId="14">#REF!</definedName>
    <definedName name="inMb" localSheetId="17">#REF!</definedName>
    <definedName name="inMb" localSheetId="19">#REF!</definedName>
    <definedName name="inMb" localSheetId="20">#REF!</definedName>
    <definedName name="inMb" localSheetId="21">#REF!</definedName>
    <definedName name="inMb" localSheetId="33">#REF!</definedName>
    <definedName name="inMb" localSheetId="34">#REF!</definedName>
    <definedName name="inMb" localSheetId="35">#REF!</definedName>
    <definedName name="inMb" localSheetId="36">#REF!</definedName>
    <definedName name="inMb" localSheetId="22">#REF!</definedName>
    <definedName name="inMb" localSheetId="28">#REF!</definedName>
    <definedName name="inMb" localSheetId="40">#REF!</definedName>
    <definedName name="inMb" localSheetId="67">#REF!</definedName>
    <definedName name="inMb" localSheetId="69">#REF!</definedName>
    <definedName name="inMb">#REF!</definedName>
    <definedName name="K" localSheetId="64">#REF!</definedName>
    <definedName name="K" localSheetId="2">#REF!</definedName>
    <definedName name="K" localSheetId="3">#REF!</definedName>
    <definedName name="K" localSheetId="5">#REF!</definedName>
    <definedName name="K" localSheetId="6">#REF!</definedName>
    <definedName name="K" localSheetId="8">#REF!</definedName>
    <definedName name="K" localSheetId="7">#REF!</definedName>
    <definedName name="K" localSheetId="10">#REF!</definedName>
    <definedName name="K" localSheetId="14">#REF!</definedName>
    <definedName name="K" localSheetId="17">#REF!</definedName>
    <definedName name="K" localSheetId="19">#REF!</definedName>
    <definedName name="K" localSheetId="20">#REF!</definedName>
    <definedName name="K" localSheetId="21">#REF!</definedName>
    <definedName name="K" localSheetId="33">#REF!</definedName>
    <definedName name="K" localSheetId="34">#REF!</definedName>
    <definedName name="K" localSheetId="35">#REF!</definedName>
    <definedName name="K" localSheetId="36">#REF!</definedName>
    <definedName name="K" localSheetId="22">#REF!</definedName>
    <definedName name="K" localSheetId="28">#REF!</definedName>
    <definedName name="K" localSheetId="40">#REF!</definedName>
    <definedName name="K" localSheetId="67">#REF!</definedName>
    <definedName name="K" localSheetId="69">#REF!</definedName>
    <definedName name="K">#REF!</definedName>
    <definedName name="kkkk" localSheetId="64">#REF!</definedName>
    <definedName name="kkkk" localSheetId="2">#REF!</definedName>
    <definedName name="kkkk" localSheetId="3">#REF!</definedName>
    <definedName name="kkkk" localSheetId="5">#REF!</definedName>
    <definedName name="kkkk" localSheetId="6">#REF!</definedName>
    <definedName name="kkkk" localSheetId="8">#REF!</definedName>
    <definedName name="kkkk" localSheetId="7">#REF!</definedName>
    <definedName name="kkkk" localSheetId="10">#REF!</definedName>
    <definedName name="kkkk" localSheetId="14">#REF!</definedName>
    <definedName name="kkkk" localSheetId="17">#REF!</definedName>
    <definedName name="kkkk" localSheetId="19">#REF!</definedName>
    <definedName name="kkkk" localSheetId="20">#REF!</definedName>
    <definedName name="kkkk" localSheetId="21">#REF!</definedName>
    <definedName name="kkkk" localSheetId="33">#REF!</definedName>
    <definedName name="kkkk" localSheetId="34">#REF!</definedName>
    <definedName name="kkkk" localSheetId="35">#REF!</definedName>
    <definedName name="kkkk" localSheetId="36">#REF!</definedName>
    <definedName name="kkkk" localSheetId="22">#REF!</definedName>
    <definedName name="kkkk" localSheetId="28">#REF!</definedName>
    <definedName name="kkkk" localSheetId="40">#REF!</definedName>
    <definedName name="kkkk" localSheetId="63">#REF!</definedName>
    <definedName name="kkkk" localSheetId="55">#REF!</definedName>
    <definedName name="kkkk" localSheetId="57">#REF!</definedName>
    <definedName name="kkkk" localSheetId="62">#REF!</definedName>
    <definedName name="kkkk" localSheetId="67">#REF!</definedName>
    <definedName name="kkkk" localSheetId="69">#REF!</definedName>
    <definedName name="kkkk">#REF!</definedName>
    <definedName name="klh" localSheetId="64">#REF!</definedName>
    <definedName name="klh" localSheetId="2">#REF!</definedName>
    <definedName name="klh" localSheetId="3">#REF!</definedName>
    <definedName name="klh" localSheetId="5">#REF!</definedName>
    <definedName name="klh" localSheetId="6">#REF!</definedName>
    <definedName name="klh" localSheetId="8">#REF!</definedName>
    <definedName name="klh" localSheetId="7">#REF!</definedName>
    <definedName name="klh" localSheetId="10">#REF!</definedName>
    <definedName name="klh" localSheetId="14">#REF!</definedName>
    <definedName name="klh" localSheetId="17">#REF!</definedName>
    <definedName name="klh" localSheetId="19">#REF!</definedName>
    <definedName name="klh" localSheetId="20">#REF!</definedName>
    <definedName name="klh" localSheetId="21">#REF!</definedName>
    <definedName name="klh" localSheetId="33">#REF!</definedName>
    <definedName name="klh" localSheetId="34">#REF!</definedName>
    <definedName name="klh" localSheetId="35">#REF!</definedName>
    <definedName name="klh" localSheetId="36">#REF!</definedName>
    <definedName name="klh" localSheetId="22">#REF!</definedName>
    <definedName name="klh" localSheetId="28">#REF!</definedName>
    <definedName name="klh" localSheetId="40">#REF!</definedName>
    <definedName name="klh" localSheetId="67">#REF!</definedName>
    <definedName name="klh" localSheetId="69">#REF!</definedName>
    <definedName name="klh">#REF!</definedName>
    <definedName name="lop" localSheetId="64">#REF!</definedName>
    <definedName name="lop" localSheetId="2">#REF!</definedName>
    <definedName name="lop" localSheetId="3">#REF!</definedName>
    <definedName name="lop" localSheetId="5">#REF!</definedName>
    <definedName name="lop" localSheetId="6">#REF!</definedName>
    <definedName name="lop" localSheetId="8">#REF!</definedName>
    <definedName name="lop" localSheetId="7">#REF!</definedName>
    <definedName name="lop" localSheetId="10">#REF!</definedName>
    <definedName name="lop" localSheetId="14">#REF!</definedName>
    <definedName name="lop" localSheetId="17">#REF!</definedName>
    <definedName name="lop" localSheetId="19">#REF!</definedName>
    <definedName name="lop" localSheetId="20">#REF!</definedName>
    <definedName name="lop" localSheetId="21">#REF!</definedName>
    <definedName name="lop" localSheetId="33">#REF!</definedName>
    <definedName name="lop" localSheetId="34">#REF!</definedName>
    <definedName name="lop" localSheetId="35">#REF!</definedName>
    <definedName name="lop" localSheetId="36">#REF!</definedName>
    <definedName name="lop" localSheetId="22">#REF!</definedName>
    <definedName name="lop" localSheetId="28">#REF!</definedName>
    <definedName name="lop" localSheetId="40">#REF!</definedName>
    <definedName name="lop" localSheetId="67">#REF!</definedName>
    <definedName name="lop" localSheetId="69">#REF!</definedName>
    <definedName name="lop">#REF!</definedName>
    <definedName name="lop0" localSheetId="64">#REF!</definedName>
    <definedName name="lop0" localSheetId="2">#REF!</definedName>
    <definedName name="lop0" localSheetId="3">#REF!</definedName>
    <definedName name="lop0" localSheetId="5">#REF!</definedName>
    <definedName name="lop0" localSheetId="6">#REF!</definedName>
    <definedName name="lop0" localSheetId="8">#REF!</definedName>
    <definedName name="lop0" localSheetId="7">#REF!</definedName>
    <definedName name="lop0" localSheetId="10">#REF!</definedName>
    <definedName name="lop0" localSheetId="14">#REF!</definedName>
    <definedName name="lop0" localSheetId="17">#REF!</definedName>
    <definedName name="lop0" localSheetId="19">#REF!</definedName>
    <definedName name="lop0" localSheetId="20">#REF!</definedName>
    <definedName name="lop0" localSheetId="21">#REF!</definedName>
    <definedName name="lop0" localSheetId="33">#REF!</definedName>
    <definedName name="lop0" localSheetId="34">#REF!</definedName>
    <definedName name="lop0" localSheetId="35">#REF!</definedName>
    <definedName name="lop0" localSheetId="36">#REF!</definedName>
    <definedName name="lop0" localSheetId="22">#REF!</definedName>
    <definedName name="lop0" localSheetId="28">#REF!</definedName>
    <definedName name="lop0" localSheetId="40">#REF!</definedName>
    <definedName name="lop0" localSheetId="67">#REF!</definedName>
    <definedName name="lop0" localSheetId="69">#REF!</definedName>
    <definedName name="lop0">#REF!</definedName>
    <definedName name="LOPIW92" localSheetId="64">#REF!</definedName>
    <definedName name="LOPIW92" localSheetId="1">#REF!</definedName>
    <definedName name="LOPIW92" localSheetId="2">#REF!</definedName>
    <definedName name="LOPIW92" localSheetId="3">#REF!</definedName>
    <definedName name="LOPIW92" localSheetId="5">#REF!</definedName>
    <definedName name="LOPIW92" localSheetId="6">#REF!</definedName>
    <definedName name="LOPIW92" localSheetId="8">#REF!</definedName>
    <definedName name="LOPIW92" localSheetId="7">#REF!</definedName>
    <definedName name="LOPIW92" localSheetId="10">#REF!</definedName>
    <definedName name="LOPIW92" localSheetId="14">#REF!</definedName>
    <definedName name="LOPIW92" localSheetId="17">#REF!</definedName>
    <definedName name="LOPIW92" localSheetId="19">#REF!</definedName>
    <definedName name="LOPIW92" localSheetId="20">#REF!</definedName>
    <definedName name="LOPIW92" localSheetId="21">#REF!</definedName>
    <definedName name="LOPIW92" localSheetId="33">#REF!</definedName>
    <definedName name="LOPIW92" localSheetId="34">#REF!</definedName>
    <definedName name="LOPIW92" localSheetId="35">#REF!</definedName>
    <definedName name="LOPIW92" localSheetId="36">#REF!</definedName>
    <definedName name="LOPIW92" localSheetId="22">#REF!</definedName>
    <definedName name="LOPIW92" localSheetId="26">#REF!</definedName>
    <definedName name="LOPIW92" localSheetId="27">#REF!</definedName>
    <definedName name="LOPIW92" localSheetId="28">#REF!</definedName>
    <definedName name="LOPIW92" localSheetId="40">#REF!</definedName>
    <definedName name="LOPIW92" localSheetId="41">#REF!</definedName>
    <definedName name="LOPIW92" localSheetId="45">#REF!</definedName>
    <definedName name="LOPIW92" localSheetId="63">#REF!</definedName>
    <definedName name="LOPIW92" localSheetId="55">#REF!</definedName>
    <definedName name="LOPIW92" localSheetId="57">#REF!</definedName>
    <definedName name="LOPIW92" localSheetId="62">#REF!</definedName>
    <definedName name="LOPIW92" localSheetId="65">#REF!</definedName>
    <definedName name="LOPIW92" localSheetId="66">#REF!</definedName>
    <definedName name="LOPIW92" localSheetId="67">#REF!</definedName>
    <definedName name="LOPIW92" localSheetId="68">#REF!</definedName>
    <definedName name="LOPIW92" localSheetId="69">#REF!</definedName>
    <definedName name="LOPIW92" localSheetId="70">#REF!</definedName>
    <definedName name="LOPIW92">#REF!</definedName>
    <definedName name="MACRO" localSheetId="64">#REF!</definedName>
    <definedName name="MACRO" localSheetId="2">#REF!</definedName>
    <definedName name="MACRO" localSheetId="3">#REF!</definedName>
    <definedName name="MACRO" localSheetId="5">#REF!</definedName>
    <definedName name="MACRO" localSheetId="6">#REF!</definedName>
    <definedName name="MACRO" localSheetId="8">#REF!</definedName>
    <definedName name="MACRO" localSheetId="7">#REF!</definedName>
    <definedName name="MACRO" localSheetId="10">#REF!</definedName>
    <definedName name="MACRO" localSheetId="14">#REF!</definedName>
    <definedName name="MACRO" localSheetId="17">#REF!</definedName>
    <definedName name="MACRO" localSheetId="19">#REF!</definedName>
    <definedName name="MACRO" localSheetId="20">#REF!</definedName>
    <definedName name="MACRO" localSheetId="21">#REF!</definedName>
    <definedName name="MACRO" localSheetId="33">#REF!</definedName>
    <definedName name="MACRO" localSheetId="34">#REF!</definedName>
    <definedName name="MACRO" localSheetId="35">#REF!</definedName>
    <definedName name="MACRO" localSheetId="36">#REF!</definedName>
    <definedName name="MACRO" localSheetId="22">#REF!</definedName>
    <definedName name="MACRO" localSheetId="28">#REF!</definedName>
    <definedName name="MACRO" localSheetId="40">#REF!</definedName>
    <definedName name="MACRO" localSheetId="63">#REF!</definedName>
    <definedName name="MACRO" localSheetId="55">#REF!</definedName>
    <definedName name="MACRO" localSheetId="57">#REF!</definedName>
    <definedName name="MACRO" localSheetId="62">#REF!</definedName>
    <definedName name="MACRO" localSheetId="67">#REF!</definedName>
    <definedName name="MACRO" localSheetId="69">#REF!</definedName>
    <definedName name="MACRO">#REF!</definedName>
    <definedName name="oing" localSheetId="64">#REF!</definedName>
    <definedName name="oing" localSheetId="2">#REF!</definedName>
    <definedName name="oing" localSheetId="3">#REF!</definedName>
    <definedName name="oing" localSheetId="5">#REF!</definedName>
    <definedName name="oing" localSheetId="6">#REF!</definedName>
    <definedName name="oing" localSheetId="8">#REF!</definedName>
    <definedName name="oing" localSheetId="7">#REF!</definedName>
    <definedName name="oing" localSheetId="10">#REF!</definedName>
    <definedName name="oing" localSheetId="14">#REF!</definedName>
    <definedName name="oing" localSheetId="17">#REF!</definedName>
    <definedName name="oing" localSheetId="19">#REF!</definedName>
    <definedName name="oing" localSheetId="20">#REF!</definedName>
    <definedName name="oing" localSheetId="21">#REF!</definedName>
    <definedName name="oing" localSheetId="22">#REF!</definedName>
    <definedName name="oing" localSheetId="28">#REF!</definedName>
    <definedName name="oing" localSheetId="40">#REF!</definedName>
    <definedName name="oing" localSheetId="67">#REF!</definedName>
    <definedName name="oing" localSheetId="69">#REF!</definedName>
    <definedName name="oing">#REF!</definedName>
    <definedName name="OIU" localSheetId="64">#REF!</definedName>
    <definedName name="OIU" localSheetId="2">#REF!</definedName>
    <definedName name="OIU" localSheetId="3">#REF!</definedName>
    <definedName name="OIU" localSheetId="5">#REF!</definedName>
    <definedName name="OIU" localSheetId="6">#REF!</definedName>
    <definedName name="OIU" localSheetId="8">#REF!</definedName>
    <definedName name="OIU" localSheetId="7">#REF!</definedName>
    <definedName name="OIU" localSheetId="10">#REF!</definedName>
    <definedName name="OIU" localSheetId="14">#REF!</definedName>
    <definedName name="OIU" localSheetId="17">#REF!</definedName>
    <definedName name="OIU" localSheetId="19">#REF!</definedName>
    <definedName name="OIU" localSheetId="20">#REF!</definedName>
    <definedName name="OIU" localSheetId="21">#REF!</definedName>
    <definedName name="OIU" localSheetId="33">#REF!</definedName>
    <definedName name="OIU" localSheetId="34">#REF!</definedName>
    <definedName name="OIU" localSheetId="35">#REF!</definedName>
    <definedName name="OIU" localSheetId="36">#REF!</definedName>
    <definedName name="OIU" localSheetId="22">#REF!</definedName>
    <definedName name="OIU" localSheetId="28">#REF!</definedName>
    <definedName name="OIU" localSheetId="40">#REF!</definedName>
    <definedName name="OIU" localSheetId="67">#REF!</definedName>
    <definedName name="OIU" localSheetId="69">#REF!</definedName>
    <definedName name="OIU">#REF!</definedName>
    <definedName name="p" localSheetId="64">#REF!</definedName>
    <definedName name="p" localSheetId="1">#REF!</definedName>
    <definedName name="p" localSheetId="2">#REF!</definedName>
    <definedName name="p" localSheetId="3">#REF!</definedName>
    <definedName name="p" localSheetId="5">#REF!</definedName>
    <definedName name="p" localSheetId="6">#REF!</definedName>
    <definedName name="p" localSheetId="8">#REF!</definedName>
    <definedName name="p" localSheetId="7">#REF!</definedName>
    <definedName name="p" localSheetId="10">#REF!</definedName>
    <definedName name="p" localSheetId="14">#REF!</definedName>
    <definedName name="p" localSheetId="17">#REF!</definedName>
    <definedName name="p" localSheetId="19">#REF!</definedName>
    <definedName name="p" localSheetId="20">#REF!</definedName>
    <definedName name="p" localSheetId="21">#REF!</definedName>
    <definedName name="p" localSheetId="33">#REF!</definedName>
    <definedName name="p" localSheetId="34">#REF!</definedName>
    <definedName name="p" localSheetId="35">#REF!</definedName>
    <definedName name="p" localSheetId="36">#REF!</definedName>
    <definedName name="p" localSheetId="22">#REF!</definedName>
    <definedName name="p" localSheetId="26">#REF!</definedName>
    <definedName name="p" localSheetId="27">#REF!</definedName>
    <definedName name="p" localSheetId="28">#REF!</definedName>
    <definedName name="p" localSheetId="40">#REF!</definedName>
    <definedName name="p" localSheetId="41">#REF!</definedName>
    <definedName name="p" localSheetId="45">#REF!</definedName>
    <definedName name="p" localSheetId="63">#REF!</definedName>
    <definedName name="p" localSheetId="55">#REF!</definedName>
    <definedName name="p" localSheetId="57">#REF!</definedName>
    <definedName name="p" localSheetId="62">#REF!</definedName>
    <definedName name="p" localSheetId="65">#REF!</definedName>
    <definedName name="p" localSheetId="66">#REF!</definedName>
    <definedName name="p" localSheetId="67">#REF!</definedName>
    <definedName name="p" localSheetId="68">#REF!</definedName>
    <definedName name="p" localSheetId="69">#REF!</definedName>
    <definedName name="p" localSheetId="70">#REF!</definedName>
    <definedName name="p">#REF!</definedName>
    <definedName name="P2上我が国市場">[5]○02旅行消費額!$A$4:$F$5</definedName>
    <definedName name="P3上右他産業">'[5]02☆産業別波及効果'!$K$101:$M$127</definedName>
    <definedName name="P3上左他産業">'[5]02☆産業別波及効果'!$E$101:$G$127</definedName>
    <definedName name="P5下外客数">'[6]○92-03外客数'!$F$38:$P$38,'[6]○92-03外客数'!$F$57:$P$57</definedName>
    <definedName name="PH" localSheetId="64">#REF!</definedName>
    <definedName name="PH" localSheetId="2">#REF!</definedName>
    <definedName name="PH" localSheetId="3">#REF!</definedName>
    <definedName name="PH" localSheetId="5">#REF!</definedName>
    <definedName name="PH" localSheetId="6">#REF!</definedName>
    <definedName name="PH" localSheetId="8">#REF!</definedName>
    <definedName name="PH" localSheetId="7">#REF!</definedName>
    <definedName name="PH" localSheetId="10">#REF!</definedName>
    <definedName name="PH" localSheetId="14">#REF!</definedName>
    <definedName name="PH" localSheetId="17">#REF!</definedName>
    <definedName name="PH" localSheetId="19">#REF!</definedName>
    <definedName name="PH" localSheetId="20">#REF!</definedName>
    <definedName name="PH" localSheetId="21">#REF!</definedName>
    <definedName name="PH" localSheetId="33">#REF!</definedName>
    <definedName name="PH" localSheetId="34">#REF!</definedName>
    <definedName name="PH" localSheetId="35">#REF!</definedName>
    <definedName name="PH" localSheetId="36">#REF!</definedName>
    <definedName name="PH" localSheetId="22">#REF!</definedName>
    <definedName name="PH" localSheetId="28">#REF!</definedName>
    <definedName name="PH" localSheetId="40">#REF!</definedName>
    <definedName name="PH" localSheetId="63">#REF!</definedName>
    <definedName name="PH" localSheetId="55">#REF!</definedName>
    <definedName name="PH" localSheetId="57">#REF!</definedName>
    <definedName name="PH" localSheetId="62">#REF!</definedName>
    <definedName name="PH" localSheetId="67">#REF!</definedName>
    <definedName name="PH" localSheetId="69">#REF!</definedName>
    <definedName name="PH">#REF!</definedName>
    <definedName name="PKLUY" localSheetId="64">#REF!</definedName>
    <definedName name="PKLUY" localSheetId="2">#REF!</definedName>
    <definedName name="PKLUY" localSheetId="3">#REF!</definedName>
    <definedName name="PKLUY" localSheetId="5">#REF!</definedName>
    <definedName name="PKLUY" localSheetId="6">#REF!</definedName>
    <definedName name="PKLUY" localSheetId="8">#REF!</definedName>
    <definedName name="PKLUY" localSheetId="7">#REF!</definedName>
    <definedName name="PKLUY" localSheetId="10">#REF!</definedName>
    <definedName name="PKLUY" localSheetId="14">#REF!</definedName>
    <definedName name="PKLUY" localSheetId="17">#REF!</definedName>
    <definedName name="PKLUY" localSheetId="19">#REF!</definedName>
    <definedName name="PKLUY" localSheetId="20">#REF!</definedName>
    <definedName name="PKLUY" localSheetId="21">#REF!</definedName>
    <definedName name="PKLUY" localSheetId="33">#REF!</definedName>
    <definedName name="PKLUY" localSheetId="34">#REF!</definedName>
    <definedName name="PKLUY" localSheetId="35">#REF!</definedName>
    <definedName name="PKLUY" localSheetId="36">#REF!</definedName>
    <definedName name="PKLUY" localSheetId="22">#REF!</definedName>
    <definedName name="PKLUY" localSheetId="28">#REF!</definedName>
    <definedName name="PKLUY" localSheetId="40">#REF!</definedName>
    <definedName name="PKLUY" localSheetId="63">#REF!</definedName>
    <definedName name="PKLUY" localSheetId="55">#REF!</definedName>
    <definedName name="PKLUY" localSheetId="57">#REF!</definedName>
    <definedName name="PKLUY" localSheetId="62">#REF!</definedName>
    <definedName name="PKLUY" localSheetId="67">#REF!</definedName>
    <definedName name="PKLUY" localSheetId="69">#REF!</definedName>
    <definedName name="PKLUY">#REF!</definedName>
    <definedName name="ｐｏｉ" localSheetId="64">#REF!</definedName>
    <definedName name="ｐｏｉ" localSheetId="2">#REF!</definedName>
    <definedName name="ｐｏｉ" localSheetId="3">#REF!</definedName>
    <definedName name="ｐｏｉ" localSheetId="5">#REF!</definedName>
    <definedName name="ｐｏｉ" localSheetId="6">#REF!</definedName>
    <definedName name="ｐｏｉ" localSheetId="8">#REF!</definedName>
    <definedName name="ｐｏｉ" localSheetId="7">#REF!</definedName>
    <definedName name="ｐｏｉ" localSheetId="10">#REF!</definedName>
    <definedName name="ｐｏｉ" localSheetId="14">#REF!</definedName>
    <definedName name="ｐｏｉ" localSheetId="17">#REF!</definedName>
    <definedName name="ｐｏｉ" localSheetId="19">#REF!</definedName>
    <definedName name="ｐｏｉ" localSheetId="20">#REF!</definedName>
    <definedName name="ｐｏｉ" localSheetId="21">#REF!</definedName>
    <definedName name="ｐｏｉ" localSheetId="33">#REF!</definedName>
    <definedName name="ｐｏｉ" localSheetId="34">#REF!</definedName>
    <definedName name="ｐｏｉ" localSheetId="35">#REF!</definedName>
    <definedName name="ｐｏｉ" localSheetId="36">#REF!</definedName>
    <definedName name="ｐｏｉ" localSheetId="22">#REF!</definedName>
    <definedName name="ｐｏｉ" localSheetId="28">#REF!</definedName>
    <definedName name="ｐｏｉ" localSheetId="40">#REF!</definedName>
    <definedName name="ｐｏｉ" localSheetId="66">#REF!</definedName>
    <definedName name="ｐｏｉ" localSheetId="67">#REF!</definedName>
    <definedName name="ｐｏｉ" localSheetId="68">#REF!</definedName>
    <definedName name="ｐｏｉ" localSheetId="69">#REF!</definedName>
    <definedName name="ｐｏｉ" localSheetId="70">#REF!</definedName>
    <definedName name="ｐｏｉ">#REF!</definedName>
    <definedName name="ｐｒｉｎｔ" localSheetId="64">#REF!</definedName>
    <definedName name="ｐｒｉｎｔ" localSheetId="1">#REF!</definedName>
    <definedName name="ｐｒｉｎｔ" localSheetId="2">#REF!</definedName>
    <definedName name="ｐｒｉｎｔ" localSheetId="3">#REF!</definedName>
    <definedName name="ｐｒｉｎｔ" localSheetId="5">#REF!</definedName>
    <definedName name="ｐｒｉｎｔ" localSheetId="6">#REF!</definedName>
    <definedName name="ｐｒｉｎｔ" localSheetId="8">#REF!</definedName>
    <definedName name="ｐｒｉｎｔ" localSheetId="7">#REF!</definedName>
    <definedName name="ｐｒｉｎｔ" localSheetId="10">#REF!</definedName>
    <definedName name="ｐｒｉｎｔ" localSheetId="14">#REF!</definedName>
    <definedName name="ｐｒｉｎｔ" localSheetId="17">#REF!</definedName>
    <definedName name="ｐｒｉｎｔ" localSheetId="19">#REF!</definedName>
    <definedName name="ｐｒｉｎｔ" localSheetId="20">#REF!</definedName>
    <definedName name="ｐｒｉｎｔ" localSheetId="21">#REF!</definedName>
    <definedName name="ｐｒｉｎｔ" localSheetId="33">#REF!</definedName>
    <definedName name="ｐｒｉｎｔ" localSheetId="34">#REF!</definedName>
    <definedName name="ｐｒｉｎｔ" localSheetId="35">#REF!</definedName>
    <definedName name="ｐｒｉｎｔ" localSheetId="36">#REF!</definedName>
    <definedName name="ｐｒｉｎｔ" localSheetId="22">#REF!</definedName>
    <definedName name="ｐｒｉｎｔ" localSheetId="26">#REF!</definedName>
    <definedName name="ｐｒｉｎｔ" localSheetId="27">#REF!</definedName>
    <definedName name="ｐｒｉｎｔ" localSheetId="28">#REF!</definedName>
    <definedName name="ｐｒｉｎｔ" localSheetId="40">#REF!</definedName>
    <definedName name="ｐｒｉｎｔ" localSheetId="41">#REF!</definedName>
    <definedName name="ｐｒｉｎｔ" localSheetId="45">#REF!</definedName>
    <definedName name="ｐｒｉｎｔ" localSheetId="63">#REF!</definedName>
    <definedName name="ｐｒｉｎｔ" localSheetId="55">#REF!</definedName>
    <definedName name="ｐｒｉｎｔ" localSheetId="57">#REF!</definedName>
    <definedName name="ｐｒｉｎｔ" localSheetId="62">#REF!</definedName>
    <definedName name="ｐｒｉｎｔ" localSheetId="65">#REF!</definedName>
    <definedName name="ｐｒｉｎｔ" localSheetId="66">#REF!</definedName>
    <definedName name="ｐｒｉｎｔ" localSheetId="67">#REF!</definedName>
    <definedName name="ｐｒｉｎｔ" localSheetId="68">#REF!</definedName>
    <definedName name="ｐｒｉｎｔ" localSheetId="69">#REF!</definedName>
    <definedName name="ｐｒｉｎｔ" localSheetId="70">#REF!</definedName>
    <definedName name="ｐｒｉｎｔ">#REF!</definedName>
    <definedName name="_xlnm.Print_Area" localSheetId="64">#REF!</definedName>
    <definedName name="_xlnm.Print_Area" localSheetId="1">#REF!</definedName>
    <definedName name="_xlnm.Print_Area" localSheetId="2">#REF!</definedName>
    <definedName name="_xlnm.Print_Area" localSheetId="3">#REF!</definedName>
    <definedName name="_xlnm.Print_Area" localSheetId="5">#REF!</definedName>
    <definedName name="_xlnm.Print_Area" localSheetId="6">#REF!</definedName>
    <definedName name="_xlnm.Print_Area" localSheetId="8">#REF!</definedName>
    <definedName name="_xlnm.Print_Area" localSheetId="7">#REF!</definedName>
    <definedName name="_xlnm.Print_Area" localSheetId="10">#REF!</definedName>
    <definedName name="_xlnm.Print_Area" localSheetId="14">#REF!</definedName>
    <definedName name="_xlnm.Print_Area" localSheetId="17">#REF!</definedName>
    <definedName name="_xlnm.Print_Area" localSheetId="19">#REF!</definedName>
    <definedName name="_xlnm.Print_Area" localSheetId="20">#REF!</definedName>
    <definedName name="_xlnm.Print_Area" localSheetId="21">#REF!</definedName>
    <definedName name="_xlnm.Print_Area" localSheetId="33">#REF!</definedName>
    <definedName name="_xlnm.Print_Area" localSheetId="34">#REF!</definedName>
    <definedName name="_xlnm.Print_Area" localSheetId="35">#REF!</definedName>
    <definedName name="_xlnm.Print_Area" localSheetId="36">#REF!</definedName>
    <definedName name="_xlnm.Print_Area" localSheetId="22">#REF!</definedName>
    <definedName name="_xlnm.Print_Area" localSheetId="26">#REF!</definedName>
    <definedName name="_xlnm.Print_Area" localSheetId="27">#REF!</definedName>
    <definedName name="_xlnm.Print_Area" localSheetId="28">#REF!</definedName>
    <definedName name="_xlnm.Print_Area" localSheetId="40">#REF!</definedName>
    <definedName name="_xlnm.Print_Area" localSheetId="41">#REF!</definedName>
    <definedName name="_xlnm.Print_Area" localSheetId="43">'６－５　総滞在日数'!$C$8:$D$18</definedName>
    <definedName name="_xlnm.Print_Area" localSheetId="44">'６－６　総支出'!$A$1:$M$3</definedName>
    <definedName name="_xlnm.Print_Area" localSheetId="45">#REF!</definedName>
    <definedName name="_xlnm.Print_Area" localSheetId="63">#REF!</definedName>
    <definedName name="_xlnm.Print_Area" localSheetId="55">#REF!</definedName>
    <definedName name="_xlnm.Print_Area" localSheetId="57">#REF!</definedName>
    <definedName name="_xlnm.Print_Area" localSheetId="62">#REF!</definedName>
    <definedName name="_xlnm.Print_Area" localSheetId="65">#REF!</definedName>
    <definedName name="_xlnm.Print_Area" localSheetId="66">#REF!</definedName>
    <definedName name="_xlnm.Print_Area" localSheetId="67">#REF!</definedName>
    <definedName name="_xlnm.Print_Area" localSheetId="68">#REF!</definedName>
    <definedName name="_xlnm.Print_Area" localSheetId="69">#REF!</definedName>
    <definedName name="_xlnm.Print_Area" localSheetId="70">#REF!</definedName>
    <definedName name="_xlnm.Print_Area">#REF!</definedName>
    <definedName name="PRINT_AREA_MI" localSheetId="64">#REF!</definedName>
    <definedName name="PRINT_AREA_MI" localSheetId="1">#REF!</definedName>
    <definedName name="PRINT_AREA_MI" localSheetId="2">#REF!</definedName>
    <definedName name="PRINT_AREA_MI" localSheetId="3">#REF!</definedName>
    <definedName name="PRINT_AREA_MI" localSheetId="5">#REF!</definedName>
    <definedName name="PRINT_AREA_MI" localSheetId="6">#REF!</definedName>
    <definedName name="PRINT_AREA_MI" localSheetId="8">#REF!</definedName>
    <definedName name="PRINT_AREA_MI" localSheetId="7">#REF!</definedName>
    <definedName name="PRINT_AREA_MI" localSheetId="10">#REF!</definedName>
    <definedName name="PRINT_AREA_MI" localSheetId="14">#REF!</definedName>
    <definedName name="PRINT_AREA_MI" localSheetId="17">#REF!</definedName>
    <definedName name="PRINT_AREA_MI" localSheetId="19">#REF!</definedName>
    <definedName name="PRINT_AREA_MI" localSheetId="20">#REF!</definedName>
    <definedName name="PRINT_AREA_MI" localSheetId="21">#REF!</definedName>
    <definedName name="PRINT_AREA_MI" localSheetId="33">#REF!</definedName>
    <definedName name="PRINT_AREA_MI" localSheetId="34">#REF!</definedName>
    <definedName name="PRINT_AREA_MI" localSheetId="35">#REF!</definedName>
    <definedName name="PRINT_AREA_MI" localSheetId="36">#REF!</definedName>
    <definedName name="PRINT_AREA_MI" localSheetId="22">#REF!</definedName>
    <definedName name="PRINT_AREA_MI" localSheetId="26">#REF!</definedName>
    <definedName name="PRINT_AREA_MI" localSheetId="27">#REF!</definedName>
    <definedName name="PRINT_AREA_MI" localSheetId="28">#REF!</definedName>
    <definedName name="PRINT_AREA_MI" localSheetId="40">#REF!</definedName>
    <definedName name="PRINT_AREA_MI" localSheetId="41">#REF!</definedName>
    <definedName name="PRINT_AREA_MI" localSheetId="45">#REF!</definedName>
    <definedName name="PRINT_AREA_MI" localSheetId="63">#REF!</definedName>
    <definedName name="PRINT_AREA_MI" localSheetId="55">#REF!</definedName>
    <definedName name="PRINT_AREA_MI" localSheetId="57">#REF!</definedName>
    <definedName name="PRINT_AREA_MI" localSheetId="62">#REF!</definedName>
    <definedName name="PRINT_AREA_MI" localSheetId="65">#REF!</definedName>
    <definedName name="PRINT_AREA_MI" localSheetId="66">#REF!</definedName>
    <definedName name="PRINT_AREA_MI" localSheetId="67">#REF!</definedName>
    <definedName name="PRINT_AREA_MI" localSheetId="68">#REF!</definedName>
    <definedName name="PRINT_AREA_MI" localSheetId="69">#REF!</definedName>
    <definedName name="PRINT_AREA_MI" localSheetId="70">#REF!</definedName>
    <definedName name="PRINT_AREA_MI">#REF!</definedName>
    <definedName name="ｐｒｉｎｔａ" localSheetId="64">#REF!</definedName>
    <definedName name="ｐｒｉｎｔａ" localSheetId="1">#REF!</definedName>
    <definedName name="ｐｒｉｎｔａ" localSheetId="2">#REF!</definedName>
    <definedName name="ｐｒｉｎｔａ" localSheetId="3">#REF!</definedName>
    <definedName name="ｐｒｉｎｔａ" localSheetId="5">#REF!</definedName>
    <definedName name="ｐｒｉｎｔａ" localSheetId="6">#REF!</definedName>
    <definedName name="ｐｒｉｎｔａ" localSheetId="8">#REF!</definedName>
    <definedName name="ｐｒｉｎｔａ" localSheetId="7">#REF!</definedName>
    <definedName name="ｐｒｉｎｔａ" localSheetId="10">#REF!</definedName>
    <definedName name="ｐｒｉｎｔａ" localSheetId="14">#REF!</definedName>
    <definedName name="ｐｒｉｎｔａ" localSheetId="17">#REF!</definedName>
    <definedName name="ｐｒｉｎｔａ" localSheetId="19">#REF!</definedName>
    <definedName name="ｐｒｉｎｔａ" localSheetId="20">#REF!</definedName>
    <definedName name="ｐｒｉｎｔａ" localSheetId="21">#REF!</definedName>
    <definedName name="ｐｒｉｎｔａ" localSheetId="33">#REF!</definedName>
    <definedName name="ｐｒｉｎｔａ" localSheetId="34">#REF!</definedName>
    <definedName name="ｐｒｉｎｔａ" localSheetId="35">#REF!</definedName>
    <definedName name="ｐｒｉｎｔａ" localSheetId="36">#REF!</definedName>
    <definedName name="ｐｒｉｎｔａ" localSheetId="22">#REF!</definedName>
    <definedName name="ｐｒｉｎｔａ" localSheetId="26">#REF!</definedName>
    <definedName name="ｐｒｉｎｔａ" localSheetId="27">#REF!</definedName>
    <definedName name="ｐｒｉｎｔａ" localSheetId="28">#REF!</definedName>
    <definedName name="ｐｒｉｎｔａ" localSheetId="40">#REF!</definedName>
    <definedName name="ｐｒｉｎｔａ" localSheetId="41">#REF!</definedName>
    <definedName name="ｐｒｉｎｔａ" localSheetId="45">#REF!</definedName>
    <definedName name="ｐｒｉｎｔａ" localSheetId="63">#REF!</definedName>
    <definedName name="ｐｒｉｎｔａ" localSheetId="55">#REF!</definedName>
    <definedName name="ｐｒｉｎｔａ" localSheetId="57">#REF!</definedName>
    <definedName name="ｐｒｉｎｔａ" localSheetId="62">#REF!</definedName>
    <definedName name="ｐｒｉｎｔａ" localSheetId="65">#REF!</definedName>
    <definedName name="ｐｒｉｎｔａ" localSheetId="66">#REF!</definedName>
    <definedName name="ｐｒｉｎｔａ" localSheetId="67">#REF!</definedName>
    <definedName name="ｐｒｉｎｔａ" localSheetId="68">#REF!</definedName>
    <definedName name="ｐｒｉｎｔａ" localSheetId="69">#REF!</definedName>
    <definedName name="ｐｒｉｎｔａ" localSheetId="70">#REF!</definedName>
    <definedName name="ｐｒｉｎｔａ">#REF!</definedName>
    <definedName name="prntg3" localSheetId="64">#REF!</definedName>
    <definedName name="prntg3" localSheetId="2">#REF!</definedName>
    <definedName name="prntg3" localSheetId="3">#REF!</definedName>
    <definedName name="prntg3" localSheetId="5">#REF!</definedName>
    <definedName name="prntg3" localSheetId="6">#REF!</definedName>
    <definedName name="prntg3" localSheetId="8">#REF!</definedName>
    <definedName name="prntg3" localSheetId="7">#REF!</definedName>
    <definedName name="prntg3" localSheetId="10">#REF!</definedName>
    <definedName name="prntg3" localSheetId="14">#REF!</definedName>
    <definedName name="prntg3" localSheetId="17">#REF!</definedName>
    <definedName name="prntg3" localSheetId="19">#REF!</definedName>
    <definedName name="prntg3" localSheetId="20">#REF!</definedName>
    <definedName name="prntg3" localSheetId="21">#REF!</definedName>
    <definedName name="prntg3" localSheetId="33">#REF!</definedName>
    <definedName name="prntg3" localSheetId="34">#REF!</definedName>
    <definedName name="prntg3" localSheetId="35">#REF!</definedName>
    <definedName name="prntg3" localSheetId="36">#REF!</definedName>
    <definedName name="prntg3" localSheetId="22">#REF!</definedName>
    <definedName name="prntg3" localSheetId="28">#REF!</definedName>
    <definedName name="prntg3" localSheetId="40">#REF!</definedName>
    <definedName name="prntg3" localSheetId="63">#REF!</definedName>
    <definedName name="prntg3" localSheetId="55">#REF!</definedName>
    <definedName name="prntg3" localSheetId="57">#REF!</definedName>
    <definedName name="prntg3" localSheetId="62">#REF!</definedName>
    <definedName name="prntg3" localSheetId="67">#REF!</definedName>
    <definedName name="prntg3" localSheetId="69">#REF!</definedName>
    <definedName name="prntg3">#REF!</definedName>
    <definedName name="psDKDKDKDKDKDKDKDKDKDKDKDKDKDKR" localSheetId="64">#REF!</definedName>
    <definedName name="psDKDKDKDKDKDKDKDKDKDKDKDKDKDKR" localSheetId="2">#REF!</definedName>
    <definedName name="psDKDKDKDKDKDKDKDKDKDKDKDKDKDKR" localSheetId="3">#REF!</definedName>
    <definedName name="psDKDKDKDKDKDKDKDKDKDKDKDKDKDKR" localSheetId="5">#REF!</definedName>
    <definedName name="psDKDKDKDKDKDKDKDKDKDKDKDKDKDKR" localSheetId="6">#REF!</definedName>
    <definedName name="psDKDKDKDKDKDKDKDKDKDKDKDKDKDKR" localSheetId="8">#REF!</definedName>
    <definedName name="psDKDKDKDKDKDKDKDKDKDKDKDKDKDKR" localSheetId="7">#REF!</definedName>
    <definedName name="psDKDKDKDKDKDKDKDKDKDKDKDKDKDKR" localSheetId="10">#REF!</definedName>
    <definedName name="psDKDKDKDKDKDKDKDKDKDKDKDKDKDKR" localSheetId="14">#REF!</definedName>
    <definedName name="psDKDKDKDKDKDKDKDKDKDKDKDKDKDKR" localSheetId="17">#REF!</definedName>
    <definedName name="psDKDKDKDKDKDKDKDKDKDKDKDKDKDKR" localSheetId="19">#REF!</definedName>
    <definedName name="psDKDKDKDKDKDKDKDKDKDKDKDKDKDKR" localSheetId="20">#REF!</definedName>
    <definedName name="psDKDKDKDKDKDKDKDKDKDKDKDKDKDKR" localSheetId="21">#REF!</definedName>
    <definedName name="psDKDKDKDKDKDKDKDKDKDKDKDKDKDKR" localSheetId="33">#REF!</definedName>
    <definedName name="psDKDKDKDKDKDKDKDKDKDKDKDKDKDKR" localSheetId="34">#REF!</definedName>
    <definedName name="psDKDKDKDKDKDKDKDKDKDKDKDKDKDKR" localSheetId="35">#REF!</definedName>
    <definedName name="psDKDKDKDKDKDKDKDKDKDKDKDKDKDKR" localSheetId="36">#REF!</definedName>
    <definedName name="psDKDKDKDKDKDKDKDKDKDKDKDKDKDKR" localSheetId="22">#REF!</definedName>
    <definedName name="psDKDKDKDKDKDKDKDKDKDKDKDKDKDKR" localSheetId="28">#REF!</definedName>
    <definedName name="psDKDKDKDKDKDKDKDKDKDKDKDKDKDKR" localSheetId="40">#REF!</definedName>
    <definedName name="psDKDKDKDKDKDKDKDKDKDKDKDKDKDKR" localSheetId="63">#REF!</definedName>
    <definedName name="psDKDKDKDKDKDKDKDKDKDKDKDKDKDKR" localSheetId="55">#REF!</definedName>
    <definedName name="psDKDKDKDKDKDKDKDKDKDKDKDKDKDKR" localSheetId="57">#REF!</definedName>
    <definedName name="psDKDKDKDKDKDKDKDKDKDKDKDKDKDKR" localSheetId="62">#REF!</definedName>
    <definedName name="psDKDKDKDKDKDKDKDKDKDKDKDKDKDKR" localSheetId="67">#REF!</definedName>
    <definedName name="psDKDKDKDKDKDKDKDKDKDKDKDKDKDKR" localSheetId="69">#REF!</definedName>
    <definedName name="psDKDKDKDKDKDKDKDKDKDKDKDKDKDKR">#REF!</definedName>
    <definedName name="psDKDKRTopRTm3TB0TB4TB0TB0TB25." localSheetId="64">'[7]H13～H17'!#REF!</definedName>
    <definedName name="psDKDKRTopRTm3TB0TB4TB0TB0TB25." localSheetId="2">'[7]H13～H17'!#REF!</definedName>
    <definedName name="psDKDKRTopRTm3TB0TB4TB0TB0TB25." localSheetId="3">'[7]H13～H17'!#REF!</definedName>
    <definedName name="psDKDKRTopRTm3TB0TB4TB0TB0TB25." localSheetId="5">'[7]H13～H17'!#REF!</definedName>
    <definedName name="psDKDKRTopRTm3TB0TB4TB0TB0TB25." localSheetId="6">'[7]H13～H17'!#REF!</definedName>
    <definedName name="psDKDKRTopRTm3TB0TB4TB0TB0TB25." localSheetId="8">'[7]H13～H17'!#REF!</definedName>
    <definedName name="psDKDKRTopRTm3TB0TB4TB0TB0TB25." localSheetId="7">'[7]H13～H17'!#REF!</definedName>
    <definedName name="psDKDKRTopRTm3TB0TB4TB0TB0TB25." localSheetId="10">'[7]H13～H17'!#REF!</definedName>
    <definedName name="psDKDKRTopRTm3TB0TB4TB0TB0TB25." localSheetId="14">'[7]H13～H17'!#REF!</definedName>
    <definedName name="psDKDKRTopRTm3TB0TB4TB0TB0TB25." localSheetId="17">'[7]H13～H17'!#REF!</definedName>
    <definedName name="psDKDKRTopRTm3TB0TB4TB0TB0TB25." localSheetId="19">'[7]H13～H17'!#REF!</definedName>
    <definedName name="psDKDKRTopRTm3TB0TB4TB0TB0TB25." localSheetId="20">'[7]H13～H17'!#REF!</definedName>
    <definedName name="psDKDKRTopRTm3TB0TB4TB0TB0TB25." localSheetId="21">'[7]H13～H17'!#REF!</definedName>
    <definedName name="psDKDKRTopRTm3TB0TB4TB0TB0TB25." localSheetId="33">'[7]H13～H17'!#REF!</definedName>
    <definedName name="psDKDKRTopRTm3TB0TB4TB0TB0TB25." localSheetId="34">'[7]H13～H17'!#REF!</definedName>
    <definedName name="psDKDKRTopRTm3TB0TB4TB0TB0TB25." localSheetId="35">'[7]H13～H17'!#REF!</definedName>
    <definedName name="psDKDKRTopRTm3TB0TB4TB0TB0TB25." localSheetId="36">'[7]H13～H17'!#REF!</definedName>
    <definedName name="psDKDKRTopRTm3TB0TB4TB0TB0TB25." localSheetId="22">'[7]H13～H17'!#REF!</definedName>
    <definedName name="psDKDKRTopRTm3TB0TB4TB0TB0TB25." localSheetId="28">'[7]H13～H17'!#REF!</definedName>
    <definedName name="psDKDKRTopRTm3TB0TB4TB0TB0TB25." localSheetId="40">'[7]H13～H17'!#REF!</definedName>
    <definedName name="psDKDKRTopRTm3TB0TB4TB0TB0TB25." localSheetId="63">'[7]H13～H17'!#REF!</definedName>
    <definedName name="psDKDKRTopRTm3TB0TB4TB0TB0TB25." localSheetId="55">'[7]H13～H17'!#REF!</definedName>
    <definedName name="psDKDKRTopRTm3TB0TB4TB0TB0TB25." localSheetId="57">'[7]H13～H17'!#REF!</definedName>
    <definedName name="psDKDKRTopRTm3TB0TB4TB0TB0TB25." localSheetId="62">'[7]H13～H17'!#REF!</definedName>
    <definedName name="psDKDKRTopRTm3TB0TB4TB0TB0TB25." localSheetId="67">'[7]H13～H17'!#REF!</definedName>
    <definedName name="psDKDKRTopRTm3TB0TB4TB0TB0TB25." localSheetId="69">'[7]H13～H17'!#REF!</definedName>
    <definedName name="psDKDKRTopRTm3TB0TB4TB0TB0TB25.">'[7]H13～H17'!#REF!</definedName>
    <definedName name="ｑｑ" localSheetId="64">#REF!</definedName>
    <definedName name="ｑｑ" localSheetId="2">#REF!</definedName>
    <definedName name="ｑｑ" localSheetId="3">#REF!</definedName>
    <definedName name="ｑｑ" localSheetId="5">#REF!</definedName>
    <definedName name="ｑｑ" localSheetId="6">#REF!</definedName>
    <definedName name="ｑｑ" localSheetId="8">#REF!</definedName>
    <definedName name="ｑｑ" localSheetId="7">#REF!</definedName>
    <definedName name="ｑｑ" localSheetId="10">#REF!</definedName>
    <definedName name="ｑｑ" localSheetId="14">#REF!</definedName>
    <definedName name="ｑｑ" localSheetId="17">#REF!</definedName>
    <definedName name="ｑｑ" localSheetId="19">#REF!</definedName>
    <definedName name="ｑｑ" localSheetId="20">#REF!</definedName>
    <definedName name="ｑｑ" localSheetId="21">#REF!</definedName>
    <definedName name="ｑｑ" localSheetId="33">#REF!</definedName>
    <definedName name="ｑｑ" localSheetId="34">#REF!</definedName>
    <definedName name="ｑｑ" localSheetId="35">#REF!</definedName>
    <definedName name="ｑｑ" localSheetId="36">#REF!</definedName>
    <definedName name="ｑｑ" localSheetId="22">#REF!</definedName>
    <definedName name="ｑｑ" localSheetId="28">#REF!</definedName>
    <definedName name="ｑｑ" localSheetId="40">#REF!</definedName>
    <definedName name="ｑｑ" localSheetId="67">#REF!</definedName>
    <definedName name="ｑｑ" localSheetId="69">#REF!</definedName>
    <definedName name="ｑｑ">#REF!</definedName>
    <definedName name="ｑｑｑ" localSheetId="64">#REF!</definedName>
    <definedName name="ｑｑｑ" localSheetId="2">#REF!</definedName>
    <definedName name="ｑｑｑ" localSheetId="3">#REF!</definedName>
    <definedName name="ｑｑｑ" localSheetId="5">#REF!</definedName>
    <definedName name="ｑｑｑ" localSheetId="6">#REF!</definedName>
    <definedName name="ｑｑｑ" localSheetId="8">#REF!</definedName>
    <definedName name="ｑｑｑ" localSheetId="7">#REF!</definedName>
    <definedName name="ｑｑｑ" localSheetId="10">#REF!</definedName>
    <definedName name="ｑｑｑ" localSheetId="14">#REF!</definedName>
    <definedName name="ｑｑｑ" localSheetId="17">#REF!</definedName>
    <definedName name="ｑｑｑ" localSheetId="19">#REF!</definedName>
    <definedName name="ｑｑｑ" localSheetId="20">#REF!</definedName>
    <definedName name="ｑｑｑ" localSheetId="21">#REF!</definedName>
    <definedName name="ｑｑｑ" localSheetId="33">#REF!</definedName>
    <definedName name="ｑｑｑ" localSheetId="34">#REF!</definedName>
    <definedName name="ｑｑｑ" localSheetId="35">#REF!</definedName>
    <definedName name="ｑｑｑ" localSheetId="36">#REF!</definedName>
    <definedName name="ｑｑｑ" localSheetId="22">#REF!</definedName>
    <definedName name="ｑｑｑ" localSheetId="28">#REF!</definedName>
    <definedName name="ｑｑｑ" localSheetId="40">#REF!</definedName>
    <definedName name="ｑｑｑ" localSheetId="67">#REF!</definedName>
    <definedName name="ｑｑｑ" localSheetId="69">#REF!</definedName>
    <definedName name="ｑｑｑ">#REF!</definedName>
    <definedName name="ｒｔ" localSheetId="64">#REF!</definedName>
    <definedName name="ｒｔ" localSheetId="2">#REF!</definedName>
    <definedName name="ｒｔ" localSheetId="3">#REF!</definedName>
    <definedName name="ｒｔ" localSheetId="5">#REF!</definedName>
    <definedName name="ｒｔ" localSheetId="6">#REF!</definedName>
    <definedName name="ｒｔ" localSheetId="8">#REF!</definedName>
    <definedName name="ｒｔ" localSheetId="7">#REF!</definedName>
    <definedName name="ｒｔ" localSheetId="10">#REF!</definedName>
    <definedName name="ｒｔ" localSheetId="14">#REF!</definedName>
    <definedName name="ｒｔ" localSheetId="17">#REF!</definedName>
    <definedName name="ｒｔ" localSheetId="19">#REF!</definedName>
    <definedName name="ｒｔ" localSheetId="20">#REF!</definedName>
    <definedName name="ｒｔ" localSheetId="21">#REF!</definedName>
    <definedName name="ｒｔ" localSheetId="22">#REF!</definedName>
    <definedName name="ｒｔ" localSheetId="28">#REF!</definedName>
    <definedName name="ｒｔ" localSheetId="40">#REF!</definedName>
    <definedName name="ｒｔ" localSheetId="67">#REF!</definedName>
    <definedName name="ｒｔ" localSheetId="69">#REF!</definedName>
    <definedName name="ｒｔ">#REF!</definedName>
    <definedName name="rtgf" localSheetId="64">#REF!</definedName>
    <definedName name="rtgf" localSheetId="2">#REF!</definedName>
    <definedName name="rtgf" localSheetId="3">#REF!</definedName>
    <definedName name="rtgf" localSheetId="5">#REF!</definedName>
    <definedName name="rtgf" localSheetId="6">#REF!</definedName>
    <definedName name="rtgf" localSheetId="8">#REF!</definedName>
    <definedName name="rtgf" localSheetId="7">#REF!</definedName>
    <definedName name="rtgf" localSheetId="10">#REF!</definedName>
    <definedName name="rtgf" localSheetId="14">#REF!</definedName>
    <definedName name="rtgf" localSheetId="17">#REF!</definedName>
    <definedName name="rtgf" localSheetId="19">#REF!</definedName>
    <definedName name="rtgf" localSheetId="20">#REF!</definedName>
    <definedName name="rtgf" localSheetId="21">#REF!</definedName>
    <definedName name="rtgf" localSheetId="33">#REF!</definedName>
    <definedName name="rtgf" localSheetId="34">#REF!</definedName>
    <definedName name="rtgf" localSheetId="35">#REF!</definedName>
    <definedName name="rtgf" localSheetId="36">#REF!</definedName>
    <definedName name="rtgf" localSheetId="22">#REF!</definedName>
    <definedName name="rtgf" localSheetId="28">#REF!</definedName>
    <definedName name="rtgf" localSheetId="40">#REF!</definedName>
    <definedName name="rtgf" localSheetId="67">#REF!</definedName>
    <definedName name="rtgf" localSheetId="69">#REF!</definedName>
    <definedName name="rtgf">#REF!</definedName>
    <definedName name="rtyｂｂ" localSheetId="64">#REF!</definedName>
    <definedName name="rtyｂｂ" localSheetId="2">#REF!</definedName>
    <definedName name="rtyｂｂ" localSheetId="3">#REF!</definedName>
    <definedName name="rtyｂｂ" localSheetId="5">#REF!</definedName>
    <definedName name="rtyｂｂ" localSheetId="6">#REF!</definedName>
    <definedName name="rtyｂｂ" localSheetId="8">#REF!</definedName>
    <definedName name="rtyｂｂ" localSheetId="7">#REF!</definedName>
    <definedName name="rtyｂｂ" localSheetId="10">#REF!</definedName>
    <definedName name="rtyｂｂ" localSheetId="14">#REF!</definedName>
    <definedName name="rtyｂｂ" localSheetId="17">#REF!</definedName>
    <definedName name="rtyｂｂ" localSheetId="19">#REF!</definedName>
    <definedName name="rtyｂｂ" localSheetId="20">#REF!</definedName>
    <definedName name="rtyｂｂ" localSheetId="21">#REF!</definedName>
    <definedName name="rtyｂｂ" localSheetId="33">#REF!</definedName>
    <definedName name="rtyｂｂ" localSheetId="34">#REF!</definedName>
    <definedName name="rtyｂｂ" localSheetId="35">#REF!</definedName>
    <definedName name="rtyｂｂ" localSheetId="36">#REF!</definedName>
    <definedName name="rtyｂｂ" localSheetId="22">#REF!</definedName>
    <definedName name="rtyｂｂ" localSheetId="28">#REF!</definedName>
    <definedName name="rtyｂｂ" localSheetId="40">#REF!</definedName>
    <definedName name="rtyｂｂ" localSheetId="67">#REF!</definedName>
    <definedName name="rtyｂｂ" localSheetId="69">#REF!</definedName>
    <definedName name="rtyｂｂ">#REF!</definedName>
    <definedName name="SANAE１２３" localSheetId="64">#REF!</definedName>
    <definedName name="SANAE１２３" localSheetId="2">#REF!</definedName>
    <definedName name="SANAE１２３" localSheetId="3">#REF!</definedName>
    <definedName name="SANAE１２３" localSheetId="5">#REF!</definedName>
    <definedName name="SANAE１２３" localSheetId="6">#REF!</definedName>
    <definedName name="SANAE１２３" localSheetId="8">#REF!</definedName>
    <definedName name="SANAE１２３" localSheetId="7">#REF!</definedName>
    <definedName name="SANAE１２３" localSheetId="10">#REF!</definedName>
    <definedName name="SANAE１２３" localSheetId="14">#REF!</definedName>
    <definedName name="SANAE１２３" localSheetId="17">#REF!</definedName>
    <definedName name="SANAE１２３" localSheetId="19">#REF!</definedName>
    <definedName name="SANAE１２３" localSheetId="20">#REF!</definedName>
    <definedName name="SANAE１２３" localSheetId="21">#REF!</definedName>
    <definedName name="SANAE１２３" localSheetId="33">#REF!</definedName>
    <definedName name="SANAE１２３" localSheetId="34">#REF!</definedName>
    <definedName name="SANAE１２３" localSheetId="35">#REF!</definedName>
    <definedName name="SANAE１２３" localSheetId="36">#REF!</definedName>
    <definedName name="SANAE１２３" localSheetId="22">#REF!</definedName>
    <definedName name="SANAE１２３" localSheetId="28">#REF!</definedName>
    <definedName name="SANAE１２３" localSheetId="40">#REF!</definedName>
    <definedName name="SANAE１２３" localSheetId="65">#REF!</definedName>
    <definedName name="SANAE１２３" localSheetId="66">#REF!</definedName>
    <definedName name="SANAE１２３" localSheetId="67">#REF!</definedName>
    <definedName name="SANAE１２３" localSheetId="68">#REF!</definedName>
    <definedName name="SANAE１２３" localSheetId="69">#REF!</definedName>
    <definedName name="SANAE１２３" localSheetId="70">#REF!</definedName>
    <definedName name="SANAE１２３">#REF!</definedName>
    <definedName name="ｓｄｒ" localSheetId="64">#REF!</definedName>
    <definedName name="ｓｄｒ" localSheetId="2">#REF!</definedName>
    <definedName name="ｓｄｒ" localSheetId="3">#REF!</definedName>
    <definedName name="ｓｄｒ" localSheetId="5">#REF!</definedName>
    <definedName name="ｓｄｒ" localSheetId="6">#REF!</definedName>
    <definedName name="ｓｄｒ" localSheetId="8">#REF!</definedName>
    <definedName name="ｓｄｒ" localSheetId="7">#REF!</definedName>
    <definedName name="ｓｄｒ" localSheetId="10">#REF!</definedName>
    <definedName name="ｓｄｒ" localSheetId="14">#REF!</definedName>
    <definedName name="ｓｄｒ" localSheetId="17">#REF!</definedName>
    <definedName name="ｓｄｒ" localSheetId="19">#REF!</definedName>
    <definedName name="ｓｄｒ" localSheetId="20">#REF!</definedName>
    <definedName name="ｓｄｒ" localSheetId="21">#REF!</definedName>
    <definedName name="ｓｄｒ" localSheetId="33">#REF!</definedName>
    <definedName name="ｓｄｒ" localSheetId="34">#REF!</definedName>
    <definedName name="ｓｄｒ" localSheetId="35">#REF!</definedName>
    <definedName name="ｓｄｒ" localSheetId="36">#REF!</definedName>
    <definedName name="ｓｄｒ" localSheetId="22">#REF!</definedName>
    <definedName name="ｓｄｒ" localSheetId="28">#REF!</definedName>
    <definedName name="ｓｄｒ" localSheetId="40">#REF!</definedName>
    <definedName name="ｓｄｒ" localSheetId="67">#REF!</definedName>
    <definedName name="ｓｄｒ" localSheetId="69">#REF!</definedName>
    <definedName name="ｓｄｒ">#REF!</definedName>
    <definedName name="sdty" localSheetId="64">#REF!</definedName>
    <definedName name="sdty" localSheetId="2">#REF!</definedName>
    <definedName name="sdty" localSheetId="3">#REF!</definedName>
    <definedName name="sdty" localSheetId="5">#REF!</definedName>
    <definedName name="sdty" localSheetId="6">#REF!</definedName>
    <definedName name="sdty" localSheetId="8">#REF!</definedName>
    <definedName name="sdty" localSheetId="7">#REF!</definedName>
    <definedName name="sdty" localSheetId="10">#REF!</definedName>
    <definedName name="sdty" localSheetId="14">#REF!</definedName>
    <definedName name="sdty" localSheetId="17">#REF!</definedName>
    <definedName name="sdty" localSheetId="19">#REF!</definedName>
    <definedName name="sdty" localSheetId="20">#REF!</definedName>
    <definedName name="sdty" localSheetId="21">#REF!</definedName>
    <definedName name="sdty" localSheetId="33">#REF!</definedName>
    <definedName name="sdty" localSheetId="34">#REF!</definedName>
    <definedName name="sdty" localSheetId="35">#REF!</definedName>
    <definedName name="sdty" localSheetId="36">#REF!</definedName>
    <definedName name="sdty" localSheetId="22">#REF!</definedName>
    <definedName name="sdty" localSheetId="28">#REF!</definedName>
    <definedName name="sdty" localSheetId="40">#REF!</definedName>
    <definedName name="sdty" localSheetId="67">#REF!</definedName>
    <definedName name="sdty" localSheetId="69">#REF!</definedName>
    <definedName name="sdty">#REF!</definedName>
    <definedName name="SMS_print" localSheetId="64">#REF!</definedName>
    <definedName name="SMS_print" localSheetId="2">#REF!</definedName>
    <definedName name="SMS_print" localSheetId="3">#REF!</definedName>
    <definedName name="SMS_print" localSheetId="5">#REF!</definedName>
    <definedName name="SMS_print" localSheetId="6">#REF!</definedName>
    <definedName name="SMS_print" localSheetId="8">#REF!</definedName>
    <definedName name="SMS_print" localSheetId="7">#REF!</definedName>
    <definedName name="SMS_print" localSheetId="10">#REF!</definedName>
    <definedName name="SMS_print" localSheetId="14">#REF!</definedName>
    <definedName name="SMS_print" localSheetId="17">#REF!</definedName>
    <definedName name="SMS_print" localSheetId="19">#REF!</definedName>
    <definedName name="SMS_print" localSheetId="20">#REF!</definedName>
    <definedName name="SMS_print" localSheetId="21">#REF!</definedName>
    <definedName name="SMS_print" localSheetId="33">#REF!</definedName>
    <definedName name="SMS_print" localSheetId="34">#REF!</definedName>
    <definedName name="SMS_print" localSheetId="35">#REF!</definedName>
    <definedName name="SMS_print" localSheetId="36">#REF!</definedName>
    <definedName name="SMS_print" localSheetId="22">#REF!</definedName>
    <definedName name="SMS_print" localSheetId="26">#REF!</definedName>
    <definedName name="SMS_print" localSheetId="27">#REF!</definedName>
    <definedName name="SMS_print" localSheetId="28">#REF!</definedName>
    <definedName name="SMS_print" localSheetId="40">#REF!</definedName>
    <definedName name="SMS_print" localSheetId="41">#REF!</definedName>
    <definedName name="SMS_print" localSheetId="67">#REF!</definedName>
    <definedName name="SMS_print" localSheetId="69">#REF!</definedName>
    <definedName name="SMS_print">#REF!</definedName>
    <definedName name="Sum_T2" localSheetId="64">'[4]1997  Table 1a Modified'!#REF!</definedName>
    <definedName name="Sum_T2" localSheetId="2">'[4]1997  Table 1a Modified'!#REF!</definedName>
    <definedName name="Sum_T2" localSheetId="3">'[4]1997  Table 1a Modified'!#REF!</definedName>
    <definedName name="Sum_T2" localSheetId="5">'[4]1997  Table 1a Modified'!#REF!</definedName>
    <definedName name="Sum_T2" localSheetId="6">'[4]1997  Table 1a Modified'!#REF!</definedName>
    <definedName name="Sum_T2" localSheetId="8">'[4]1997  Table 1a Modified'!#REF!</definedName>
    <definedName name="Sum_T2" localSheetId="7">'[4]1997  Table 1a Modified'!#REF!</definedName>
    <definedName name="Sum_T2" localSheetId="10">'[4]1997  Table 1a Modified'!#REF!</definedName>
    <definedName name="Sum_T2" localSheetId="14">'[4]1997  Table 1a Modified'!#REF!</definedName>
    <definedName name="Sum_T2" localSheetId="17">'[4]1997  Table 1a Modified'!#REF!</definedName>
    <definedName name="Sum_T2" localSheetId="19">'[4]1997  Table 1a Modified'!#REF!</definedName>
    <definedName name="Sum_T2" localSheetId="20">'[4]1997  Table 1a Modified'!#REF!</definedName>
    <definedName name="Sum_T2" localSheetId="21">'[4]1997  Table 1a Modified'!#REF!</definedName>
    <definedName name="Sum_T2" localSheetId="22">'[4]1997  Table 1a Modified'!#REF!</definedName>
    <definedName name="Sum_T2" localSheetId="28">'[4]1997  Table 1a Modified'!#REF!</definedName>
    <definedName name="Sum_T2" localSheetId="40">'[4]1997  Table 1a Modified'!#REF!</definedName>
    <definedName name="Sum_T2" localSheetId="67">'[4]1997  Table 1a Modified'!#REF!</definedName>
    <definedName name="Sum_T2" localSheetId="69">'[4]1997  Table 1a Modified'!#REF!</definedName>
    <definedName name="Sum_T2">'[4]1997  Table 1a Modified'!#REF!</definedName>
    <definedName name="Sum_TTM" localSheetId="64">'[4]1997  Table 1a Modified'!#REF!</definedName>
    <definedName name="Sum_TTM" localSheetId="2">'[4]1997  Table 1a Modified'!#REF!</definedName>
    <definedName name="Sum_TTM" localSheetId="3">'[4]1997  Table 1a Modified'!#REF!</definedName>
    <definedName name="Sum_TTM" localSheetId="5">'[4]1997  Table 1a Modified'!#REF!</definedName>
    <definedName name="Sum_TTM" localSheetId="6">'[4]1997  Table 1a Modified'!#REF!</definedName>
    <definedName name="Sum_TTM" localSheetId="8">'[4]1997  Table 1a Modified'!#REF!</definedName>
    <definedName name="Sum_TTM" localSheetId="7">'[4]1997  Table 1a Modified'!#REF!</definedName>
    <definedName name="Sum_TTM" localSheetId="10">'[4]1997  Table 1a Modified'!#REF!</definedName>
    <definedName name="Sum_TTM" localSheetId="14">'[4]1997  Table 1a Modified'!#REF!</definedName>
    <definedName name="Sum_TTM" localSheetId="17">'[4]1997  Table 1a Modified'!#REF!</definedName>
    <definedName name="Sum_TTM" localSheetId="19">'[4]1997  Table 1a Modified'!#REF!</definedName>
    <definedName name="Sum_TTM" localSheetId="20">'[4]1997  Table 1a Modified'!#REF!</definedName>
    <definedName name="Sum_TTM" localSheetId="21">'[4]1997  Table 1a Modified'!#REF!</definedName>
    <definedName name="Sum_TTM" localSheetId="22">'[4]1997  Table 1a Modified'!#REF!</definedName>
    <definedName name="Sum_TTM" localSheetId="28">'[4]1997  Table 1a Modified'!#REF!</definedName>
    <definedName name="Sum_TTM" localSheetId="40">'[4]1997  Table 1a Modified'!#REF!</definedName>
    <definedName name="Sum_TTM" localSheetId="67">'[4]1997  Table 1a Modified'!#REF!</definedName>
    <definedName name="Sum_TTM" localSheetId="69">'[4]1997  Table 1a Modified'!#REF!</definedName>
    <definedName name="Sum_TTM">'[4]1997  Table 1a Modified'!#REF!</definedName>
    <definedName name="TitleEnglish" localSheetId="64">'[3]１．.経済活動別県内総生産'!#REF!</definedName>
    <definedName name="TitleEnglish" localSheetId="2">'[3]１．.経済活動別県内総生産'!#REF!</definedName>
    <definedName name="TitleEnglish" localSheetId="3">'[3]１．.経済活動別県内総生産'!#REF!</definedName>
    <definedName name="TitleEnglish" localSheetId="5">'[3]１．.経済活動別県内総生産'!#REF!</definedName>
    <definedName name="TitleEnglish" localSheetId="6">'[3]１．.経済活動別県内総生産'!#REF!</definedName>
    <definedName name="TitleEnglish" localSheetId="8">'[3]１．.経済活動別県内総生産'!#REF!</definedName>
    <definedName name="TitleEnglish" localSheetId="7">'[3]１．.経済活動別県内総生産'!#REF!</definedName>
    <definedName name="TitleEnglish" localSheetId="10">'[3]１．.経済活動別県内総生産'!#REF!</definedName>
    <definedName name="TitleEnglish" localSheetId="14">'[3]１．.経済活動別県内総生産'!#REF!</definedName>
    <definedName name="TitleEnglish" localSheetId="17">'[3]１．.経済活動別県内総生産'!#REF!</definedName>
    <definedName name="TitleEnglish" localSheetId="19">'[3]１．.経済活動別県内総生産'!#REF!</definedName>
    <definedName name="TitleEnglish" localSheetId="20">'[3]１．.経済活動別県内総生産'!#REF!</definedName>
    <definedName name="TitleEnglish" localSheetId="21">'[3]１．.経済活動別県内総生産'!#REF!</definedName>
    <definedName name="TitleEnglish" localSheetId="33">'[3]１．.経済活動別県内総生産'!#REF!</definedName>
    <definedName name="TitleEnglish" localSheetId="34">'[3]１．.経済活動別県内総生産'!#REF!</definedName>
    <definedName name="TitleEnglish" localSheetId="35">'[3]１．.経済活動別県内総生産'!#REF!</definedName>
    <definedName name="TitleEnglish" localSheetId="36">'[3]１．.経済活動別県内総生産'!#REF!</definedName>
    <definedName name="TitleEnglish" localSheetId="22">'[3]１．.経済活動別県内総生産'!#REF!</definedName>
    <definedName name="TitleEnglish" localSheetId="28">'[3]１．.経済活動別県内総生産'!#REF!</definedName>
    <definedName name="TitleEnglish" localSheetId="40">'[3]１．.経済活動別県内総生産'!#REF!</definedName>
    <definedName name="TitleEnglish" localSheetId="63">'[3]１．.経済活動別県内総生産'!#REF!</definedName>
    <definedName name="TitleEnglish" localSheetId="55">'[3]１．.経済活動別県内総生産'!#REF!</definedName>
    <definedName name="TitleEnglish" localSheetId="57">'[3]１．.経済活動別県内総生産'!#REF!</definedName>
    <definedName name="TitleEnglish" localSheetId="62">'[3]１．.経済活動別県内総生産'!#REF!</definedName>
    <definedName name="TitleEnglish" localSheetId="67">'[3]１．.経済活動別県内総生産'!#REF!</definedName>
    <definedName name="TitleEnglish" localSheetId="69">'[3]１．.経済活動別県内総生産'!#REF!</definedName>
    <definedName name="TitleEnglish">'[3]１．.経済活動別県内総生産'!#REF!</definedName>
    <definedName name="Total_Central_England" localSheetId="64">#REF!</definedName>
    <definedName name="Total_Central_England" localSheetId="8">#REF!</definedName>
    <definedName name="Total_Central_England" localSheetId="14">#REF!</definedName>
    <definedName name="Total_Central_England" localSheetId="19">#REF!</definedName>
    <definedName name="Total_Central_England" localSheetId="28">#REF!</definedName>
    <definedName name="Total_Central_England">#REF!</definedName>
    <definedName name="Total_East_Midlands" localSheetId="64">#REF!</definedName>
    <definedName name="Total_East_Midlands" localSheetId="8">#REF!</definedName>
    <definedName name="Total_East_Midlands" localSheetId="14">#REF!</definedName>
    <definedName name="Total_East_Midlands" localSheetId="19">#REF!</definedName>
    <definedName name="Total_East_Midlands" localSheetId="28">#REF!</definedName>
    <definedName name="Total_East_Midlands">#REF!</definedName>
    <definedName name="Total_East_of_England" localSheetId="64">#REF!</definedName>
    <definedName name="Total_East_of_England" localSheetId="8">#REF!</definedName>
    <definedName name="Total_East_of_England" localSheetId="14">#REF!</definedName>
    <definedName name="Total_East_of_England" localSheetId="19">#REF!</definedName>
    <definedName name="Total_East_of_England" localSheetId="28">#REF!</definedName>
    <definedName name="Total_East_of_England">#REF!</definedName>
    <definedName name="Total_England" localSheetId="64">#REF!</definedName>
    <definedName name="Total_England" localSheetId="8">#REF!</definedName>
    <definedName name="Total_England" localSheetId="14">#REF!</definedName>
    <definedName name="Total_England" localSheetId="19">#REF!</definedName>
    <definedName name="Total_England" localSheetId="28">#REF!</definedName>
    <definedName name="Total_England">#REF!</definedName>
    <definedName name="Total_England_excluding_London" localSheetId="64">#REF!</definedName>
    <definedName name="Total_England_excluding_London" localSheetId="8">#REF!</definedName>
    <definedName name="Total_England_excluding_London" localSheetId="14">#REF!</definedName>
    <definedName name="Total_England_excluding_London" localSheetId="19">#REF!</definedName>
    <definedName name="Total_England_excluding_London" localSheetId="28">#REF!</definedName>
    <definedName name="Total_England_excluding_London">#REF!</definedName>
    <definedName name="Total_England_s_North_Country" localSheetId="64">#REF!</definedName>
    <definedName name="Total_England_s_North_Country" localSheetId="8">#REF!</definedName>
    <definedName name="Total_England_s_North_Country" localSheetId="14">#REF!</definedName>
    <definedName name="Total_England_s_North_Country" localSheetId="19">#REF!</definedName>
    <definedName name="Total_England_s_North_Country" localSheetId="28">#REF!</definedName>
    <definedName name="Total_England_s_North_Country">#REF!</definedName>
    <definedName name="Total_Nil_Nights" localSheetId="64">#REF!</definedName>
    <definedName name="Total_Nil_Nights" localSheetId="8">#REF!</definedName>
    <definedName name="Total_Nil_Nights" localSheetId="14">#REF!</definedName>
    <definedName name="Total_Nil_Nights" localSheetId="19">#REF!</definedName>
    <definedName name="Total_Nil_Nights" localSheetId="28">#REF!</definedName>
    <definedName name="Total_Nil_Nights">#REF!</definedName>
    <definedName name="Total_North_East_England" localSheetId="64">#REF!</definedName>
    <definedName name="Total_North_East_England" localSheetId="8">#REF!</definedName>
    <definedName name="Total_North_East_England" localSheetId="14">#REF!</definedName>
    <definedName name="Total_North_East_England" localSheetId="19">#REF!</definedName>
    <definedName name="Total_North_East_England" localSheetId="28">#REF!</definedName>
    <definedName name="Total_North_East_England">#REF!</definedName>
    <definedName name="Total_North_West_England" localSheetId="64">#REF!</definedName>
    <definedName name="Total_North_West_England" localSheetId="8">#REF!</definedName>
    <definedName name="Total_North_West_England" localSheetId="14">#REF!</definedName>
    <definedName name="Total_North_West_England" localSheetId="19">#REF!</definedName>
    <definedName name="Total_North_West_England" localSheetId="28">#REF!</definedName>
    <definedName name="Total_North_West_England">#REF!</definedName>
    <definedName name="Total_Northern_Ireland" localSheetId="64">#REF!</definedName>
    <definedName name="Total_Northern_Ireland" localSheetId="8">#REF!</definedName>
    <definedName name="Total_Northern_Ireland" localSheetId="14">#REF!</definedName>
    <definedName name="Total_Northern_Ireland" localSheetId="19">#REF!</definedName>
    <definedName name="Total_Northern_Ireland" localSheetId="28">#REF!</definedName>
    <definedName name="Total_Northern_Ireland">#REF!</definedName>
    <definedName name="Total_Scotland" localSheetId="64">#REF!</definedName>
    <definedName name="Total_Scotland" localSheetId="8">#REF!</definedName>
    <definedName name="Total_Scotland" localSheetId="14">#REF!</definedName>
    <definedName name="Total_Scotland" localSheetId="19">#REF!</definedName>
    <definedName name="Total_Scotland" localSheetId="28">#REF!</definedName>
    <definedName name="Total_Scotland">#REF!</definedName>
    <definedName name="Total_South_East_England" localSheetId="64">#REF!</definedName>
    <definedName name="Total_South_East_England" localSheetId="8">#REF!</definedName>
    <definedName name="Total_South_East_England" localSheetId="14">#REF!</definedName>
    <definedName name="Total_South_East_England" localSheetId="19">#REF!</definedName>
    <definedName name="Total_South_East_England" localSheetId="28">#REF!</definedName>
    <definedName name="Total_South_East_England">#REF!</definedName>
    <definedName name="Total_South_West_England" localSheetId="64">#REF!</definedName>
    <definedName name="Total_South_West_England" localSheetId="8">#REF!</definedName>
    <definedName name="Total_South_West_England" localSheetId="14">#REF!</definedName>
    <definedName name="Total_South_West_England" localSheetId="19">#REF!</definedName>
    <definedName name="Total_South_West_England" localSheetId="28">#REF!</definedName>
    <definedName name="Total_South_West_England">#REF!</definedName>
    <definedName name="Total_Southern_England" localSheetId="64">#REF!</definedName>
    <definedName name="Total_Southern_England" localSheetId="8">#REF!</definedName>
    <definedName name="Total_Southern_England" localSheetId="14">#REF!</definedName>
    <definedName name="Total_Southern_England" localSheetId="19">#REF!</definedName>
    <definedName name="Total_Southern_England" localSheetId="28">#REF!</definedName>
    <definedName name="Total_Southern_England">#REF!</definedName>
    <definedName name="Total_UK" localSheetId="64">#REF!</definedName>
    <definedName name="Total_UK" localSheetId="8">#REF!</definedName>
    <definedName name="Total_UK" localSheetId="14">#REF!</definedName>
    <definedName name="Total_UK" localSheetId="19">#REF!</definedName>
    <definedName name="Total_UK" localSheetId="28">#REF!</definedName>
    <definedName name="Total_UK">#REF!</definedName>
    <definedName name="Total_Wales" localSheetId="64">#REF!</definedName>
    <definedName name="Total_Wales" localSheetId="8">#REF!</definedName>
    <definedName name="Total_Wales" localSheetId="14">#REF!</definedName>
    <definedName name="Total_Wales" localSheetId="19">#REF!</definedName>
    <definedName name="Total_Wales" localSheetId="28">#REF!</definedName>
    <definedName name="Total_Wales">#REF!</definedName>
    <definedName name="Total_West_Midlands" localSheetId="64">#REF!</definedName>
    <definedName name="Total_West_Midlands" localSheetId="8">#REF!</definedName>
    <definedName name="Total_West_Midlands" localSheetId="14">#REF!</definedName>
    <definedName name="Total_West_Midlands" localSheetId="19">#REF!</definedName>
    <definedName name="Total_West_Midlands" localSheetId="28">#REF!</definedName>
    <definedName name="Total_West_Midlands">#REF!</definedName>
    <definedName name="Total_Yorkshire_and_Humberside" localSheetId="64">#REF!</definedName>
    <definedName name="Total_Yorkshire_and_Humberside" localSheetId="8">#REF!</definedName>
    <definedName name="Total_Yorkshire_and_Humberside" localSheetId="14">#REF!</definedName>
    <definedName name="Total_Yorkshire_and_Humberside" localSheetId="19">#REF!</definedName>
    <definedName name="Total_Yorkshire_and_Humberside" localSheetId="28">#REF!</definedName>
    <definedName name="Total_Yorkshire_and_Humberside">#REF!</definedName>
    <definedName name="ｖｆｇ" localSheetId="64">#REF!</definedName>
    <definedName name="ｖｆｇ" localSheetId="2">#REF!</definedName>
    <definedName name="ｖｆｇ" localSheetId="3">#REF!</definedName>
    <definedName name="ｖｆｇ" localSheetId="5">#REF!</definedName>
    <definedName name="ｖｆｇ" localSheetId="6">#REF!</definedName>
    <definedName name="ｖｆｇ" localSheetId="8">#REF!</definedName>
    <definedName name="ｖｆｇ" localSheetId="7">#REF!</definedName>
    <definedName name="ｖｆｇ" localSheetId="10">#REF!</definedName>
    <definedName name="ｖｆｇ" localSheetId="14">#REF!</definedName>
    <definedName name="ｖｆｇ" localSheetId="17">#REF!</definedName>
    <definedName name="ｖｆｇ" localSheetId="19">#REF!</definedName>
    <definedName name="ｖｆｇ" localSheetId="20">#REF!</definedName>
    <definedName name="ｖｆｇ" localSheetId="21">#REF!</definedName>
    <definedName name="ｖｆｇ" localSheetId="33">#REF!</definedName>
    <definedName name="ｖｆｇ" localSheetId="34">#REF!</definedName>
    <definedName name="ｖｆｇ" localSheetId="35">#REF!</definedName>
    <definedName name="ｖｆｇ" localSheetId="36">#REF!</definedName>
    <definedName name="ｖｆｇ" localSheetId="22">#REF!</definedName>
    <definedName name="ｖｆｇ" localSheetId="28">#REF!</definedName>
    <definedName name="ｖｆｇ" localSheetId="40">#REF!</definedName>
    <definedName name="ｖｆｇ" localSheetId="66">#REF!</definedName>
    <definedName name="ｖｆｇ" localSheetId="67">#REF!</definedName>
    <definedName name="ｖｆｇ" localSheetId="68">#REF!</definedName>
    <definedName name="ｖｆｇ" localSheetId="69">#REF!</definedName>
    <definedName name="ｖｆｇ" localSheetId="70">#REF!</definedName>
    <definedName name="ｖｆｇ">#REF!</definedName>
    <definedName name="xzc" localSheetId="64">#REF!</definedName>
    <definedName name="xzc" localSheetId="2">#REF!</definedName>
    <definedName name="xzc" localSheetId="3">#REF!</definedName>
    <definedName name="xzc" localSheetId="5">#REF!</definedName>
    <definedName name="xzc" localSheetId="6">#REF!</definedName>
    <definedName name="xzc" localSheetId="8">#REF!</definedName>
    <definedName name="xzc" localSheetId="7">#REF!</definedName>
    <definedName name="xzc" localSheetId="10">#REF!</definedName>
    <definedName name="xzc" localSheetId="14">#REF!</definedName>
    <definedName name="xzc" localSheetId="17">#REF!</definedName>
    <definedName name="xzc" localSheetId="19">#REF!</definedName>
    <definedName name="xzc" localSheetId="20">#REF!</definedName>
    <definedName name="xzc" localSheetId="21">#REF!</definedName>
    <definedName name="xzc" localSheetId="33">#REF!</definedName>
    <definedName name="xzc" localSheetId="34">#REF!</definedName>
    <definedName name="xzc" localSheetId="35">#REF!</definedName>
    <definedName name="xzc" localSheetId="36">#REF!</definedName>
    <definedName name="xzc" localSheetId="22">#REF!</definedName>
    <definedName name="xzc" localSheetId="28">#REF!</definedName>
    <definedName name="xzc" localSheetId="40">#REF!</definedName>
    <definedName name="xzc" localSheetId="66">#REF!</definedName>
    <definedName name="xzc" localSheetId="67">#REF!</definedName>
    <definedName name="xzc" localSheetId="68">#REF!</definedName>
    <definedName name="xzc" localSheetId="69">#REF!</definedName>
    <definedName name="xzc" localSheetId="70">#REF!</definedName>
    <definedName name="xzc">#REF!</definedName>
    <definedName name="ZAs" localSheetId="64">#REF!</definedName>
    <definedName name="ZAs" localSheetId="2">#REF!</definedName>
    <definedName name="ZAs" localSheetId="3">#REF!</definedName>
    <definedName name="ZAs" localSheetId="5">#REF!</definedName>
    <definedName name="ZAs" localSheetId="6">#REF!</definedName>
    <definedName name="ZAs" localSheetId="8">#REF!</definedName>
    <definedName name="ZAs" localSheetId="7">#REF!</definedName>
    <definedName name="ZAs" localSheetId="10">#REF!</definedName>
    <definedName name="ZAs" localSheetId="14">#REF!</definedName>
    <definedName name="ZAs" localSheetId="17">#REF!</definedName>
    <definedName name="ZAs" localSheetId="19">#REF!</definedName>
    <definedName name="ZAs" localSheetId="20">#REF!</definedName>
    <definedName name="ZAs" localSheetId="21">#REF!</definedName>
    <definedName name="ZAs" localSheetId="33">#REF!</definedName>
    <definedName name="ZAs" localSheetId="34">#REF!</definedName>
    <definedName name="ZAs" localSheetId="35">#REF!</definedName>
    <definedName name="ZAs" localSheetId="36">#REF!</definedName>
    <definedName name="ZAs" localSheetId="22">#REF!</definedName>
    <definedName name="ZAs" localSheetId="28">#REF!</definedName>
    <definedName name="ZAs" localSheetId="40">#REF!</definedName>
    <definedName name="ZAs" localSheetId="67">#REF!</definedName>
    <definedName name="ZAs" localSheetId="69">#REF!</definedName>
    <definedName name="ZAs">#REF!</definedName>
    <definedName name="あ">'[8]H15～H19'!$AJ$4:$BD$26</definedName>
    <definedName name="ええｒ" localSheetId="64">#REF!</definedName>
    <definedName name="ええｒ" localSheetId="2">#REF!</definedName>
    <definedName name="ええｒ" localSheetId="3">#REF!</definedName>
    <definedName name="ええｒ" localSheetId="5">#REF!</definedName>
    <definedName name="ええｒ" localSheetId="6">#REF!</definedName>
    <definedName name="ええｒ" localSheetId="8">#REF!</definedName>
    <definedName name="ええｒ" localSheetId="7">#REF!</definedName>
    <definedName name="ええｒ" localSheetId="10">#REF!</definedName>
    <definedName name="ええｒ" localSheetId="14">#REF!</definedName>
    <definedName name="ええｒ" localSheetId="17">#REF!</definedName>
    <definedName name="ええｒ" localSheetId="19">#REF!</definedName>
    <definedName name="ええｒ" localSheetId="20">#REF!</definedName>
    <definedName name="ええｒ" localSheetId="21">#REF!</definedName>
    <definedName name="ええｒ" localSheetId="33">#REF!</definedName>
    <definedName name="ええｒ" localSheetId="34">#REF!</definedName>
    <definedName name="ええｒ" localSheetId="35">#REF!</definedName>
    <definedName name="ええｒ" localSheetId="36">#REF!</definedName>
    <definedName name="ええｒ" localSheetId="22">#REF!</definedName>
    <definedName name="ええｒ" localSheetId="28">#REF!</definedName>
    <definedName name="ええｒ" localSheetId="40">#REF!</definedName>
    <definedName name="ええｒ" localSheetId="63">#REF!</definedName>
    <definedName name="ええｒ" localSheetId="62">#REF!</definedName>
    <definedName name="ええｒ" localSheetId="67">#REF!</definedName>
    <definedName name="ええｒ" localSheetId="69">#REF!</definedName>
    <definedName name="ええｒ">#REF!</definedName>
    <definedName name="ここから">[9]◎アンケート4_6月集計!$P$1510</definedName>
    <definedName name="パック価格帯" localSheetId="64">#REF!</definedName>
    <definedName name="パック価格帯" localSheetId="2">#REF!</definedName>
    <definedName name="パック価格帯" localSheetId="3">#REF!</definedName>
    <definedName name="パック価格帯" localSheetId="5">#REF!</definedName>
    <definedName name="パック価格帯" localSheetId="6">#REF!</definedName>
    <definedName name="パック価格帯" localSheetId="8">#REF!</definedName>
    <definedName name="パック価格帯" localSheetId="7">#REF!</definedName>
    <definedName name="パック価格帯" localSheetId="10">#REF!</definedName>
    <definedName name="パック価格帯" localSheetId="14">#REF!</definedName>
    <definedName name="パック価格帯" localSheetId="17">#REF!</definedName>
    <definedName name="パック価格帯" localSheetId="19">#REF!</definedName>
    <definedName name="パック価格帯" localSheetId="20">#REF!</definedName>
    <definedName name="パック価格帯" localSheetId="21">#REF!</definedName>
    <definedName name="パック価格帯" localSheetId="33">#REF!</definedName>
    <definedName name="パック価格帯" localSheetId="34">#REF!</definedName>
    <definedName name="パック価格帯" localSheetId="35">#REF!</definedName>
    <definedName name="パック価格帯" localSheetId="36">#REF!</definedName>
    <definedName name="パック価格帯" localSheetId="22">#REF!</definedName>
    <definedName name="パック価格帯" localSheetId="28">#REF!</definedName>
    <definedName name="パック価格帯" localSheetId="40">#REF!</definedName>
    <definedName name="パック価格帯" localSheetId="63">#REF!</definedName>
    <definedName name="パック価格帯" localSheetId="55">#REF!</definedName>
    <definedName name="パック価格帯" localSheetId="57">#REF!</definedName>
    <definedName name="パック価格帯" localSheetId="62">#REF!</definedName>
    <definedName name="パック価格帯" localSheetId="67">#REF!</definedName>
    <definedName name="パック価格帯" localSheetId="69">#REF!</definedName>
    <definedName name="パック価格帯">#REF!</definedName>
    <definedName name="ゆい" localSheetId="64">#REF!</definedName>
    <definedName name="ゆい" localSheetId="1">#REF!</definedName>
    <definedName name="ゆい" localSheetId="2">#REF!</definedName>
    <definedName name="ゆい" localSheetId="3">#REF!</definedName>
    <definedName name="ゆい" localSheetId="5">#REF!</definedName>
    <definedName name="ゆい" localSheetId="6">#REF!</definedName>
    <definedName name="ゆい" localSheetId="8">#REF!</definedName>
    <definedName name="ゆい" localSheetId="7">#REF!</definedName>
    <definedName name="ゆい" localSheetId="10">#REF!</definedName>
    <definedName name="ゆい" localSheetId="14">#REF!</definedName>
    <definedName name="ゆい" localSheetId="17">#REF!</definedName>
    <definedName name="ゆい" localSheetId="19">#REF!</definedName>
    <definedName name="ゆい" localSheetId="20">#REF!</definedName>
    <definedName name="ゆい" localSheetId="21">#REF!</definedName>
    <definedName name="ゆい" localSheetId="33">#REF!</definedName>
    <definedName name="ゆい" localSheetId="34">#REF!</definedName>
    <definedName name="ゆい" localSheetId="35">#REF!</definedName>
    <definedName name="ゆい" localSheetId="36">#REF!</definedName>
    <definedName name="ゆい" localSheetId="22">#REF!</definedName>
    <definedName name="ゆい" localSheetId="26">#REF!</definedName>
    <definedName name="ゆい" localSheetId="27">#REF!</definedName>
    <definedName name="ゆい" localSheetId="28">#REF!</definedName>
    <definedName name="ゆい" localSheetId="40">#REF!</definedName>
    <definedName name="ゆい" localSheetId="41">#REF!</definedName>
    <definedName name="ゆい" localSheetId="45">#REF!</definedName>
    <definedName name="ゆい" localSheetId="63">#REF!</definedName>
    <definedName name="ゆい" localSheetId="55">#REF!</definedName>
    <definedName name="ゆい" localSheetId="57">#REF!</definedName>
    <definedName name="ゆい" localSheetId="62">#REF!</definedName>
    <definedName name="ゆい" localSheetId="65">#REF!</definedName>
    <definedName name="ゆい" localSheetId="66">#REF!</definedName>
    <definedName name="ゆい" localSheetId="67">#REF!</definedName>
    <definedName name="ゆい" localSheetId="68">#REF!</definedName>
    <definedName name="ゆい" localSheetId="69">#REF!</definedName>
    <definedName name="ゆい" localSheetId="70">#REF!</definedName>
    <definedName name="ゆい">#REF!</definedName>
    <definedName name="ゆい2" localSheetId="64">#REF!</definedName>
    <definedName name="ゆい2" localSheetId="2">#REF!</definedName>
    <definedName name="ゆい2" localSheetId="3">#REF!</definedName>
    <definedName name="ゆい2" localSheetId="5">#REF!</definedName>
    <definedName name="ゆい2" localSheetId="6">#REF!</definedName>
    <definedName name="ゆい2" localSheetId="8">#REF!</definedName>
    <definedName name="ゆい2" localSheetId="7">#REF!</definedName>
    <definedName name="ゆい2" localSheetId="10">#REF!</definedName>
    <definedName name="ゆい2" localSheetId="14">#REF!</definedName>
    <definedName name="ゆい2" localSheetId="17">#REF!</definedName>
    <definedName name="ゆい2" localSheetId="19">#REF!</definedName>
    <definedName name="ゆい2" localSheetId="20">#REF!</definedName>
    <definedName name="ゆい2" localSheetId="21">#REF!</definedName>
    <definedName name="ゆい2" localSheetId="33">#REF!</definedName>
    <definedName name="ゆい2" localSheetId="34">#REF!</definedName>
    <definedName name="ゆい2" localSheetId="35">#REF!</definedName>
    <definedName name="ゆい2" localSheetId="36">#REF!</definedName>
    <definedName name="ゆい2" localSheetId="22">#REF!</definedName>
    <definedName name="ゆい2" localSheetId="28">#REF!</definedName>
    <definedName name="ゆい2" localSheetId="40">#REF!</definedName>
    <definedName name="ゆい2" localSheetId="63">#REF!</definedName>
    <definedName name="ゆい2" localSheetId="62">#REF!</definedName>
    <definedName name="ゆい2" localSheetId="67">#REF!</definedName>
    <definedName name="ゆい2" localSheetId="69">#REF!</definedName>
    <definedName name="ゆい2">#REF!</definedName>
    <definedName name="リピータ土産代" localSheetId="64">#REF!</definedName>
    <definedName name="リピータ土産代" localSheetId="2">#REF!</definedName>
    <definedName name="リピータ土産代" localSheetId="3">#REF!</definedName>
    <definedName name="リピータ土産代" localSheetId="5">#REF!</definedName>
    <definedName name="リピータ土産代" localSheetId="6">#REF!</definedName>
    <definedName name="リピータ土産代" localSheetId="8">#REF!</definedName>
    <definedName name="リピータ土産代" localSheetId="7">#REF!</definedName>
    <definedName name="リピータ土産代" localSheetId="10">#REF!</definedName>
    <definedName name="リピータ土産代" localSheetId="14">#REF!</definedName>
    <definedName name="リピータ土産代" localSheetId="17">#REF!</definedName>
    <definedName name="リピータ土産代" localSheetId="19">#REF!</definedName>
    <definedName name="リピータ土産代" localSheetId="20">#REF!</definedName>
    <definedName name="リピータ土産代" localSheetId="21">#REF!</definedName>
    <definedName name="リピータ土産代" localSheetId="33">#REF!</definedName>
    <definedName name="リピータ土産代" localSheetId="34">#REF!</definedName>
    <definedName name="リピータ土産代" localSheetId="35">#REF!</definedName>
    <definedName name="リピータ土産代" localSheetId="36">#REF!</definedName>
    <definedName name="リピータ土産代" localSheetId="22">#REF!</definedName>
    <definedName name="リピータ土産代" localSheetId="28">#REF!</definedName>
    <definedName name="リピータ土産代" localSheetId="40">#REF!</definedName>
    <definedName name="リピータ土産代" localSheetId="63">#REF!</definedName>
    <definedName name="リピータ土産代" localSheetId="55">#REF!</definedName>
    <definedName name="リピータ土産代" localSheetId="57">#REF!</definedName>
    <definedName name="リピータ土産代" localSheetId="62">#REF!</definedName>
    <definedName name="リピータ土産代" localSheetId="67">#REF!</definedName>
    <definedName name="リピータ土産代" localSheetId="69">#REF!</definedName>
    <definedName name="リピータ土産代">#REF!</definedName>
    <definedName name="れた" localSheetId="64">#REF!</definedName>
    <definedName name="れた" localSheetId="2">#REF!</definedName>
    <definedName name="れた" localSheetId="3">#REF!</definedName>
    <definedName name="れた" localSheetId="5">#REF!</definedName>
    <definedName name="れた" localSheetId="6">#REF!</definedName>
    <definedName name="れた" localSheetId="8">#REF!</definedName>
    <definedName name="れた" localSheetId="7">#REF!</definedName>
    <definedName name="れた" localSheetId="10">#REF!</definedName>
    <definedName name="れた" localSheetId="14">#REF!</definedName>
    <definedName name="れた" localSheetId="17">#REF!</definedName>
    <definedName name="れた" localSheetId="19">#REF!</definedName>
    <definedName name="れた" localSheetId="20">#REF!</definedName>
    <definedName name="れた" localSheetId="21">#REF!</definedName>
    <definedName name="れた" localSheetId="33">#REF!</definedName>
    <definedName name="れた" localSheetId="34">#REF!</definedName>
    <definedName name="れた" localSheetId="35">#REF!</definedName>
    <definedName name="れた" localSheetId="36">#REF!</definedName>
    <definedName name="れた" localSheetId="22">#REF!</definedName>
    <definedName name="れた" localSheetId="28">#REF!</definedName>
    <definedName name="れた" localSheetId="40">#REF!</definedName>
    <definedName name="れた" localSheetId="63">#REF!</definedName>
    <definedName name="れた" localSheetId="62">#REF!</definedName>
    <definedName name="れた" localSheetId="67">#REF!</definedName>
    <definedName name="れた" localSheetId="69">#REF!</definedName>
    <definedName name="れた">#REF!</definedName>
    <definedName name="印刷_1" localSheetId="64">[10]民宿・国民宿舎等データ入力用シート!#REF!</definedName>
    <definedName name="印刷_1" localSheetId="2">[10]民宿・国民宿舎等データ入力用シート!#REF!</definedName>
    <definedName name="印刷_1" localSheetId="3">[10]民宿・国民宿舎等データ入力用シート!#REF!</definedName>
    <definedName name="印刷_1" localSheetId="5">[10]民宿・国民宿舎等データ入力用シート!#REF!</definedName>
    <definedName name="印刷_1" localSheetId="6">[10]民宿・国民宿舎等データ入力用シート!#REF!</definedName>
    <definedName name="印刷_1" localSheetId="8">[10]民宿・国民宿舎等データ入力用シート!#REF!</definedName>
    <definedName name="印刷_1" localSheetId="7">[10]民宿・国民宿舎等データ入力用シート!#REF!</definedName>
    <definedName name="印刷_1" localSheetId="10">[10]民宿・国民宿舎等データ入力用シート!#REF!</definedName>
    <definedName name="印刷_1" localSheetId="14">[10]民宿・国民宿舎等データ入力用シート!#REF!</definedName>
    <definedName name="印刷_1" localSheetId="17">[10]民宿・国民宿舎等データ入力用シート!#REF!</definedName>
    <definedName name="印刷_1" localSheetId="19">[10]民宿・国民宿舎等データ入力用シート!#REF!</definedName>
    <definedName name="印刷_1" localSheetId="20">[10]民宿・国民宿舎等データ入力用シート!#REF!</definedName>
    <definedName name="印刷_1" localSheetId="21">[10]民宿・国民宿舎等データ入力用シート!#REF!</definedName>
    <definedName name="印刷_1" localSheetId="33">[10]民宿・国民宿舎等データ入力用シート!#REF!</definedName>
    <definedName name="印刷_1" localSheetId="34">[10]民宿・国民宿舎等データ入力用シート!#REF!</definedName>
    <definedName name="印刷_1" localSheetId="35">[10]民宿・国民宿舎等データ入力用シート!#REF!</definedName>
    <definedName name="印刷_1" localSheetId="36">[10]民宿・国民宿舎等データ入力用シート!#REF!</definedName>
    <definedName name="印刷_1" localSheetId="22">[10]民宿・国民宿舎等データ入力用シート!#REF!</definedName>
    <definedName name="印刷_1" localSheetId="28">[10]民宿・国民宿舎等データ入力用シート!#REF!</definedName>
    <definedName name="印刷_1" localSheetId="40">[10]民宿・国民宿舎等データ入力用シート!#REF!</definedName>
    <definedName name="印刷_1" localSheetId="63">[10]民宿・国民宿舎等データ入力用シート!#REF!</definedName>
    <definedName name="印刷_1" localSheetId="55">[10]民宿・国民宿舎等データ入力用シート!#REF!</definedName>
    <definedName name="印刷_1" localSheetId="57">[10]民宿・国民宿舎等データ入力用シート!#REF!</definedName>
    <definedName name="印刷_1" localSheetId="62">[10]民宿・国民宿舎等データ入力用シート!#REF!</definedName>
    <definedName name="印刷_1" localSheetId="67">[10]民宿・国民宿舎等データ入力用シート!#REF!</definedName>
    <definedName name="印刷_1" localSheetId="69">[10]民宿・国民宿舎等データ入力用シート!#REF!</definedName>
    <definedName name="印刷_1">[10]民宿・国民宿舎等データ入力用シート!#REF!</definedName>
    <definedName name="印刷_2" localSheetId="64">[10]民宿・国民宿舎等データ入力用シート!#REF!</definedName>
    <definedName name="印刷_2" localSheetId="2">[10]民宿・国民宿舎等データ入力用シート!#REF!</definedName>
    <definedName name="印刷_2" localSheetId="3">[10]民宿・国民宿舎等データ入力用シート!#REF!</definedName>
    <definedName name="印刷_2" localSheetId="5">[10]民宿・国民宿舎等データ入力用シート!#REF!</definedName>
    <definedName name="印刷_2" localSheetId="6">[10]民宿・国民宿舎等データ入力用シート!#REF!</definedName>
    <definedName name="印刷_2" localSheetId="8">[10]民宿・国民宿舎等データ入力用シート!#REF!</definedName>
    <definedName name="印刷_2" localSheetId="7">[10]民宿・国民宿舎等データ入力用シート!#REF!</definedName>
    <definedName name="印刷_2" localSheetId="10">[10]民宿・国民宿舎等データ入力用シート!#REF!</definedName>
    <definedName name="印刷_2" localSheetId="14">[10]民宿・国民宿舎等データ入力用シート!#REF!</definedName>
    <definedName name="印刷_2" localSheetId="17">[10]民宿・国民宿舎等データ入力用シート!#REF!</definedName>
    <definedName name="印刷_2" localSheetId="19">[10]民宿・国民宿舎等データ入力用シート!#REF!</definedName>
    <definedName name="印刷_2" localSheetId="20">[10]民宿・国民宿舎等データ入力用シート!#REF!</definedName>
    <definedName name="印刷_2" localSheetId="21">[10]民宿・国民宿舎等データ入力用シート!#REF!</definedName>
    <definedName name="印刷_2" localSheetId="33">[10]民宿・国民宿舎等データ入力用シート!#REF!</definedName>
    <definedName name="印刷_2" localSheetId="34">[10]民宿・国民宿舎等データ入力用シート!#REF!</definedName>
    <definedName name="印刷_2" localSheetId="35">[10]民宿・国民宿舎等データ入力用シート!#REF!</definedName>
    <definedName name="印刷_2" localSheetId="36">[10]民宿・国民宿舎等データ入力用シート!#REF!</definedName>
    <definedName name="印刷_2" localSheetId="22">[10]民宿・国民宿舎等データ入力用シート!#REF!</definedName>
    <definedName name="印刷_2" localSheetId="28">[10]民宿・国民宿舎等データ入力用シート!#REF!</definedName>
    <definedName name="印刷_2" localSheetId="40">[10]民宿・国民宿舎等データ入力用シート!#REF!</definedName>
    <definedName name="印刷_2" localSheetId="63">[10]民宿・国民宿舎等データ入力用シート!#REF!</definedName>
    <definedName name="印刷_2" localSheetId="55">[10]民宿・国民宿舎等データ入力用シート!#REF!</definedName>
    <definedName name="印刷_2" localSheetId="57">[10]民宿・国民宿舎等データ入力用シート!#REF!</definedName>
    <definedName name="印刷_2" localSheetId="62">[10]民宿・国民宿舎等データ入力用シート!#REF!</definedName>
    <definedName name="印刷_2" localSheetId="67">[10]民宿・国民宿舎等データ入力用シート!#REF!</definedName>
    <definedName name="印刷_2" localSheetId="69">[10]民宿・国民宿舎等データ入力用シート!#REF!</definedName>
    <definedName name="印刷_2">[10]民宿・国民宿舎等データ入力用シート!#REF!</definedName>
    <definedName name="印刷_3" localSheetId="64">[10]民宿・国民宿舎等データ入力用シート!#REF!</definedName>
    <definedName name="印刷_3" localSheetId="2">[10]民宿・国民宿舎等データ入力用シート!#REF!</definedName>
    <definedName name="印刷_3" localSheetId="3">[10]民宿・国民宿舎等データ入力用シート!#REF!</definedName>
    <definedName name="印刷_3" localSheetId="5">[10]民宿・国民宿舎等データ入力用シート!#REF!</definedName>
    <definedName name="印刷_3" localSheetId="6">[10]民宿・国民宿舎等データ入力用シート!#REF!</definedName>
    <definedName name="印刷_3" localSheetId="8">[10]民宿・国民宿舎等データ入力用シート!#REF!</definedName>
    <definedName name="印刷_3" localSheetId="7">[10]民宿・国民宿舎等データ入力用シート!#REF!</definedName>
    <definedName name="印刷_3" localSheetId="10">[10]民宿・国民宿舎等データ入力用シート!#REF!</definedName>
    <definedName name="印刷_3" localSheetId="14">[10]民宿・国民宿舎等データ入力用シート!#REF!</definedName>
    <definedName name="印刷_3" localSheetId="17">[10]民宿・国民宿舎等データ入力用シート!#REF!</definedName>
    <definedName name="印刷_3" localSheetId="19">[10]民宿・国民宿舎等データ入力用シート!#REF!</definedName>
    <definedName name="印刷_3" localSheetId="20">[10]民宿・国民宿舎等データ入力用シート!#REF!</definedName>
    <definedName name="印刷_3" localSheetId="21">[10]民宿・国民宿舎等データ入力用シート!#REF!</definedName>
    <definedName name="印刷_3" localSheetId="33">[10]民宿・国民宿舎等データ入力用シート!#REF!</definedName>
    <definedName name="印刷_3" localSheetId="34">[10]民宿・国民宿舎等データ入力用シート!#REF!</definedName>
    <definedName name="印刷_3" localSheetId="35">[10]民宿・国民宿舎等データ入力用シート!#REF!</definedName>
    <definedName name="印刷_3" localSheetId="36">[10]民宿・国民宿舎等データ入力用シート!#REF!</definedName>
    <definedName name="印刷_3" localSheetId="22">[10]民宿・国民宿舎等データ入力用シート!#REF!</definedName>
    <definedName name="印刷_3" localSheetId="28">[10]民宿・国民宿舎等データ入力用シート!#REF!</definedName>
    <definedName name="印刷_3" localSheetId="40">[10]民宿・国民宿舎等データ入力用シート!#REF!</definedName>
    <definedName name="印刷_3" localSheetId="63">[10]民宿・国民宿舎等データ入力用シート!#REF!</definedName>
    <definedName name="印刷_3" localSheetId="55">[10]民宿・国民宿舎等データ入力用シート!#REF!</definedName>
    <definedName name="印刷_3" localSheetId="57">[10]民宿・国民宿舎等データ入力用シート!#REF!</definedName>
    <definedName name="印刷_3" localSheetId="62">[10]民宿・国民宿舎等データ入力用シート!#REF!</definedName>
    <definedName name="印刷_3" localSheetId="67">[10]民宿・国民宿舎等データ入力用シート!#REF!</definedName>
    <definedName name="印刷_3" localSheetId="69">[10]民宿・国民宿舎等データ入力用シート!#REF!</definedName>
    <definedName name="印刷_3">[10]民宿・国民宿舎等データ入力用シート!#REF!</definedName>
    <definedName name="印刷_4" localSheetId="64">[10]民宿・国民宿舎等データ入力用シート!#REF!</definedName>
    <definedName name="印刷_4" localSheetId="2">[10]民宿・国民宿舎等データ入力用シート!#REF!</definedName>
    <definedName name="印刷_4" localSheetId="3">[10]民宿・国民宿舎等データ入力用シート!#REF!</definedName>
    <definedName name="印刷_4" localSheetId="5">[10]民宿・国民宿舎等データ入力用シート!#REF!</definedName>
    <definedName name="印刷_4" localSheetId="6">[10]民宿・国民宿舎等データ入力用シート!#REF!</definedName>
    <definedName name="印刷_4" localSheetId="8">[10]民宿・国民宿舎等データ入力用シート!#REF!</definedName>
    <definedName name="印刷_4" localSheetId="7">[10]民宿・国民宿舎等データ入力用シート!#REF!</definedName>
    <definedName name="印刷_4" localSheetId="10">[10]民宿・国民宿舎等データ入力用シート!#REF!</definedName>
    <definedName name="印刷_4" localSheetId="14">[10]民宿・国民宿舎等データ入力用シート!#REF!</definedName>
    <definedName name="印刷_4" localSheetId="17">[10]民宿・国民宿舎等データ入力用シート!#REF!</definedName>
    <definedName name="印刷_4" localSheetId="19">[10]民宿・国民宿舎等データ入力用シート!#REF!</definedName>
    <definedName name="印刷_4" localSheetId="20">[10]民宿・国民宿舎等データ入力用シート!#REF!</definedName>
    <definedName name="印刷_4" localSheetId="21">[10]民宿・国民宿舎等データ入力用シート!#REF!</definedName>
    <definedName name="印刷_4" localSheetId="33">[10]民宿・国民宿舎等データ入力用シート!#REF!</definedName>
    <definedName name="印刷_4" localSheetId="34">[10]民宿・国民宿舎等データ入力用シート!#REF!</definedName>
    <definedName name="印刷_4" localSheetId="35">[10]民宿・国民宿舎等データ入力用シート!#REF!</definedName>
    <definedName name="印刷_4" localSheetId="36">[10]民宿・国民宿舎等データ入力用シート!#REF!</definedName>
    <definedName name="印刷_4" localSheetId="22">[10]民宿・国民宿舎等データ入力用シート!#REF!</definedName>
    <definedName name="印刷_4" localSheetId="28">[10]民宿・国民宿舎等データ入力用シート!#REF!</definedName>
    <definedName name="印刷_4" localSheetId="40">[10]民宿・国民宿舎等データ入力用シート!#REF!</definedName>
    <definedName name="印刷_4" localSheetId="63">[10]民宿・国民宿舎等データ入力用シート!#REF!</definedName>
    <definedName name="印刷_4" localSheetId="55">[10]民宿・国民宿舎等データ入力用シート!#REF!</definedName>
    <definedName name="印刷_4" localSheetId="57">[10]民宿・国民宿舎等データ入力用シート!#REF!</definedName>
    <definedName name="印刷_4" localSheetId="62">[10]民宿・国民宿舎等データ入力用シート!#REF!</definedName>
    <definedName name="印刷_4" localSheetId="67">[10]民宿・国民宿舎等データ入力用シート!#REF!</definedName>
    <definedName name="印刷_4" localSheetId="69">[10]民宿・国民宿舎等データ入力用シート!#REF!</definedName>
    <definedName name="印刷_4">[10]民宿・国民宿舎等データ入力用シート!#REF!</definedName>
    <definedName name="印刷範囲②⑥" localSheetId="64">#REF!</definedName>
    <definedName name="印刷範囲②⑥" localSheetId="2">#REF!</definedName>
    <definedName name="印刷範囲②⑥" localSheetId="3">#REF!</definedName>
    <definedName name="印刷範囲②⑥" localSheetId="5">#REF!</definedName>
    <definedName name="印刷範囲②⑥" localSheetId="6">#REF!</definedName>
    <definedName name="印刷範囲②⑥" localSheetId="8">#REF!</definedName>
    <definedName name="印刷範囲②⑥" localSheetId="7">#REF!</definedName>
    <definedName name="印刷範囲②⑥" localSheetId="10">#REF!</definedName>
    <definedName name="印刷範囲②⑥" localSheetId="14">#REF!</definedName>
    <definedName name="印刷範囲②⑥" localSheetId="17">#REF!</definedName>
    <definedName name="印刷範囲②⑥" localSheetId="19">#REF!</definedName>
    <definedName name="印刷範囲②⑥" localSheetId="20">#REF!</definedName>
    <definedName name="印刷範囲②⑥" localSheetId="21">#REF!</definedName>
    <definedName name="印刷範囲②⑥" localSheetId="33">#REF!</definedName>
    <definedName name="印刷範囲②⑥" localSheetId="34">#REF!</definedName>
    <definedName name="印刷範囲②⑥" localSheetId="35">#REF!</definedName>
    <definedName name="印刷範囲②⑥" localSheetId="36">#REF!</definedName>
    <definedName name="印刷範囲②⑥" localSheetId="22">#REF!</definedName>
    <definedName name="印刷範囲②⑥" localSheetId="28">#REF!</definedName>
    <definedName name="印刷範囲②⑥" localSheetId="40">#REF!</definedName>
    <definedName name="印刷範囲②⑥" localSheetId="63">#REF!</definedName>
    <definedName name="印刷範囲②⑥" localSheetId="55">#REF!</definedName>
    <definedName name="印刷範囲②⑥" localSheetId="57">#REF!</definedName>
    <definedName name="印刷範囲②⑥" localSheetId="62">#REF!</definedName>
    <definedName name="印刷範囲②⑥" localSheetId="67">#REF!</definedName>
    <definedName name="印刷範囲②⑥" localSheetId="69">#REF!</definedName>
    <definedName name="印刷範囲②⑥">#REF!</definedName>
    <definedName name="印刷用" localSheetId="64">#REF!</definedName>
    <definedName name="印刷用" localSheetId="2">#REF!</definedName>
    <definedName name="印刷用" localSheetId="3">#REF!</definedName>
    <definedName name="印刷用" localSheetId="5">#REF!</definedName>
    <definedName name="印刷用" localSheetId="6">#REF!</definedName>
    <definedName name="印刷用" localSheetId="8">#REF!</definedName>
    <definedName name="印刷用" localSheetId="7">#REF!</definedName>
    <definedName name="印刷用" localSheetId="10">#REF!</definedName>
    <definedName name="印刷用" localSheetId="14">#REF!</definedName>
    <definedName name="印刷用" localSheetId="17">#REF!</definedName>
    <definedName name="印刷用" localSheetId="19">#REF!</definedName>
    <definedName name="印刷用" localSheetId="20">#REF!</definedName>
    <definedName name="印刷用" localSheetId="21">#REF!</definedName>
    <definedName name="印刷用" localSheetId="33">#REF!</definedName>
    <definedName name="印刷用" localSheetId="34">#REF!</definedName>
    <definedName name="印刷用" localSheetId="35">#REF!</definedName>
    <definedName name="印刷用" localSheetId="36">#REF!</definedName>
    <definedName name="印刷用" localSheetId="22">#REF!</definedName>
    <definedName name="印刷用" localSheetId="28">#REF!</definedName>
    <definedName name="印刷用" localSheetId="40">#REF!</definedName>
    <definedName name="印刷用" localSheetId="63">#REF!</definedName>
    <definedName name="印刷用" localSheetId="55">#REF!</definedName>
    <definedName name="印刷用" localSheetId="57">#REF!</definedName>
    <definedName name="印刷用" localSheetId="62">#REF!</definedName>
    <definedName name="印刷用" localSheetId="67">#REF!</definedName>
    <definedName name="印刷用" localSheetId="69">#REF!</definedName>
    <definedName name="印刷用">#REF!</definedName>
    <definedName name="貨物配分率">[11]ﾏｰｼﾞﾝ計算!$AC$824:$AC$828</definedName>
    <definedName name="各月消費単価総括" localSheetId="64">#REF!</definedName>
    <definedName name="各月消費単価総括" localSheetId="2">#REF!</definedName>
    <definedName name="各月消費単価総括" localSheetId="3">#REF!</definedName>
    <definedName name="各月消費単価総括" localSheetId="5">#REF!</definedName>
    <definedName name="各月消費単価総括" localSheetId="6">#REF!</definedName>
    <definedName name="各月消費単価総括" localSheetId="8">#REF!</definedName>
    <definedName name="各月消費単価総括" localSheetId="7">#REF!</definedName>
    <definedName name="各月消費単価総括" localSheetId="10">#REF!</definedName>
    <definedName name="各月消費単価総括" localSheetId="14">#REF!</definedName>
    <definedName name="各月消費単価総括" localSheetId="17">#REF!</definedName>
    <definedName name="各月消費単価総括" localSheetId="19">#REF!</definedName>
    <definedName name="各月消費単価総括" localSheetId="20">#REF!</definedName>
    <definedName name="各月消費単価総括" localSheetId="21">#REF!</definedName>
    <definedName name="各月消費単価総括" localSheetId="33">#REF!</definedName>
    <definedName name="各月消費単価総括" localSheetId="34">#REF!</definedName>
    <definedName name="各月消費単価総括" localSheetId="35">#REF!</definedName>
    <definedName name="各月消費単価総括" localSheetId="36">#REF!</definedName>
    <definedName name="各月消費単価総括" localSheetId="22">#REF!</definedName>
    <definedName name="各月消費単価総括" localSheetId="28">#REF!</definedName>
    <definedName name="各月消費単価総括" localSheetId="40">#REF!</definedName>
    <definedName name="各月消費単価総括" localSheetId="63">#REF!</definedName>
    <definedName name="各月消費単価総括" localSheetId="55">#REF!</definedName>
    <definedName name="各月消費単価総括" localSheetId="57">#REF!</definedName>
    <definedName name="各月消費単価総括" localSheetId="62">#REF!</definedName>
    <definedName name="各月消費単価総括" localSheetId="67">#REF!</definedName>
    <definedName name="各月消費単価総括" localSheetId="69">#REF!</definedName>
    <definedName name="各月消費単価総括">#REF!</definedName>
    <definedName name="観光収入の推移">[12]○旧観光収入!$A$2:$N$45</definedName>
    <definedName name="観光収入推計">[12]×修正後観光収入!$A$2:$N$40</definedName>
    <definedName name="観光収入単価図">[12]×修正後観光収入!$E$121:$S$154</definedName>
    <definedName name="観光消費額入力場">[11]ﾏｰｼﾞﾝ計算!$M$799:$M$839</definedName>
    <definedName name="旧費目別単価">[12]○旧観光収入!$S$13:$Y$61</definedName>
    <definedName name="金額NA">[13]○搭乗者アンケート11月分!$BC$8392:$BR$8498</definedName>
    <definedName name="桁" localSheetId="64">#REF!</definedName>
    <definedName name="桁" localSheetId="1">#REF!</definedName>
    <definedName name="桁" localSheetId="2">#REF!</definedName>
    <definedName name="桁" localSheetId="3">#REF!</definedName>
    <definedName name="桁" localSheetId="5">#REF!</definedName>
    <definedName name="桁" localSheetId="6">#REF!</definedName>
    <definedName name="桁" localSheetId="8">#REF!</definedName>
    <definedName name="桁" localSheetId="7">#REF!</definedName>
    <definedName name="桁" localSheetId="10">#REF!</definedName>
    <definedName name="桁" localSheetId="14">#REF!</definedName>
    <definedName name="桁" localSheetId="17">#REF!</definedName>
    <definedName name="桁" localSheetId="19">#REF!</definedName>
    <definedName name="桁" localSheetId="20">#REF!</definedName>
    <definedName name="桁" localSheetId="21">#REF!</definedName>
    <definedName name="桁" localSheetId="33">#REF!</definedName>
    <definedName name="桁" localSheetId="34">#REF!</definedName>
    <definedName name="桁" localSheetId="35">#REF!</definedName>
    <definedName name="桁" localSheetId="36">#REF!</definedName>
    <definedName name="桁" localSheetId="22">#REF!</definedName>
    <definedName name="桁" localSheetId="26">#REF!</definedName>
    <definedName name="桁" localSheetId="27">#REF!</definedName>
    <definedName name="桁" localSheetId="28">#REF!</definedName>
    <definedName name="桁" localSheetId="40">#REF!</definedName>
    <definedName name="桁" localSheetId="41">#REF!</definedName>
    <definedName name="桁" localSheetId="45">#REF!</definedName>
    <definedName name="桁" localSheetId="63">#REF!</definedName>
    <definedName name="桁" localSheetId="55">#REF!</definedName>
    <definedName name="桁" localSheetId="57">#REF!</definedName>
    <definedName name="桁" localSheetId="62">#REF!</definedName>
    <definedName name="桁" localSheetId="65">#REF!</definedName>
    <definedName name="桁" localSheetId="66">#REF!</definedName>
    <definedName name="桁" localSheetId="67">#REF!</definedName>
    <definedName name="桁" localSheetId="68">#REF!</definedName>
    <definedName name="桁" localSheetId="69">#REF!</definedName>
    <definedName name="桁" localSheetId="70">#REF!</definedName>
    <definedName name="桁">#REF!</definedName>
    <definedName name="月別曜日別" localSheetId="64">#REF!</definedName>
    <definedName name="月別曜日別" localSheetId="2">#REF!</definedName>
    <definedName name="月別曜日別" localSheetId="3">#REF!</definedName>
    <definedName name="月別曜日別" localSheetId="5">#REF!</definedName>
    <definedName name="月別曜日別" localSheetId="6">#REF!</definedName>
    <definedName name="月別曜日別" localSheetId="8">#REF!</definedName>
    <definedName name="月別曜日別" localSheetId="7">#REF!</definedName>
    <definedName name="月別曜日別" localSheetId="10">#REF!</definedName>
    <definedName name="月別曜日別" localSheetId="14">#REF!</definedName>
    <definedName name="月別曜日別" localSheetId="17">#REF!</definedName>
    <definedName name="月別曜日別" localSheetId="19">#REF!</definedName>
    <definedName name="月別曜日別" localSheetId="20">#REF!</definedName>
    <definedName name="月別曜日別" localSheetId="21">#REF!</definedName>
    <definedName name="月別曜日別" localSheetId="33">#REF!</definedName>
    <definedName name="月別曜日別" localSheetId="34">#REF!</definedName>
    <definedName name="月別曜日別" localSheetId="35">#REF!</definedName>
    <definedName name="月別曜日別" localSheetId="36">#REF!</definedName>
    <definedName name="月別曜日別" localSheetId="22">#REF!</definedName>
    <definedName name="月別曜日別" localSheetId="28">#REF!</definedName>
    <definedName name="月別曜日別" localSheetId="40">#REF!</definedName>
    <definedName name="月別曜日別" localSheetId="63">#REF!</definedName>
    <definedName name="月別曜日別" localSheetId="55">#REF!</definedName>
    <definedName name="月別曜日別" localSheetId="57">#REF!</definedName>
    <definedName name="月別曜日別" localSheetId="62">#REF!</definedName>
    <definedName name="月別曜日別" localSheetId="67">#REF!</definedName>
    <definedName name="月別曜日別" localSheetId="69">#REF!</definedName>
    <definedName name="月別曜日別">#REF!</definedName>
    <definedName name="県外マーケット" localSheetId="64">#REF!</definedName>
    <definedName name="県外マーケット" localSheetId="2">#REF!</definedName>
    <definedName name="県外マーケット" localSheetId="3">#REF!</definedName>
    <definedName name="県外マーケット" localSheetId="5">#REF!</definedName>
    <definedName name="県外マーケット" localSheetId="6">#REF!</definedName>
    <definedName name="県外マーケット" localSheetId="8">#REF!</definedName>
    <definedName name="県外マーケット" localSheetId="7">#REF!</definedName>
    <definedName name="県外マーケット" localSheetId="10">#REF!</definedName>
    <definedName name="県外マーケット" localSheetId="14">#REF!</definedName>
    <definedName name="県外マーケット" localSheetId="17">#REF!</definedName>
    <definedName name="県外マーケット" localSheetId="19">#REF!</definedName>
    <definedName name="県外マーケット" localSheetId="20">#REF!</definedName>
    <definedName name="県外マーケット" localSheetId="21">#REF!</definedName>
    <definedName name="県外マーケット" localSheetId="33">#REF!</definedName>
    <definedName name="県外マーケット" localSheetId="34">#REF!</definedName>
    <definedName name="県外マーケット" localSheetId="35">#REF!</definedName>
    <definedName name="県外マーケット" localSheetId="36">#REF!</definedName>
    <definedName name="県外マーケット" localSheetId="22">#REF!</definedName>
    <definedName name="県外マーケット" localSheetId="28">#REF!</definedName>
    <definedName name="県外マーケット" localSheetId="40">#REF!</definedName>
    <definedName name="県外マーケット" localSheetId="63">#REF!</definedName>
    <definedName name="県外マーケット" localSheetId="55">#REF!</definedName>
    <definedName name="県外マーケット" localSheetId="57">#REF!</definedName>
    <definedName name="県外マーケット" localSheetId="62">#REF!</definedName>
    <definedName name="県外マーケット" localSheetId="67">#REF!</definedName>
    <definedName name="県外マーケット" localSheetId="69">#REF!</definedName>
    <definedName name="県外マーケット">#REF!</definedName>
    <definedName name="県外客属性" localSheetId="64">#REF!</definedName>
    <definedName name="県外客属性" localSheetId="2">#REF!</definedName>
    <definedName name="県外客属性" localSheetId="3">#REF!</definedName>
    <definedName name="県外客属性" localSheetId="5">#REF!</definedName>
    <definedName name="県外客属性" localSheetId="6">#REF!</definedName>
    <definedName name="県外客属性" localSheetId="8">#REF!</definedName>
    <definedName name="県外客属性" localSheetId="7">#REF!</definedName>
    <definedName name="県外客属性" localSheetId="10">#REF!</definedName>
    <definedName name="県外客属性" localSheetId="14">#REF!</definedName>
    <definedName name="県外客属性" localSheetId="17">#REF!</definedName>
    <definedName name="県外客属性" localSheetId="19">#REF!</definedName>
    <definedName name="県外客属性" localSheetId="20">#REF!</definedName>
    <definedName name="県外客属性" localSheetId="21">#REF!</definedName>
    <definedName name="県外客属性" localSheetId="33">#REF!</definedName>
    <definedName name="県外客属性" localSheetId="34">#REF!</definedName>
    <definedName name="県外客属性" localSheetId="35">#REF!</definedName>
    <definedName name="県外客属性" localSheetId="36">#REF!</definedName>
    <definedName name="県外客属性" localSheetId="22">#REF!</definedName>
    <definedName name="県外客属性" localSheetId="28">#REF!</definedName>
    <definedName name="県外客属性" localSheetId="40">#REF!</definedName>
    <definedName name="県外客属性" localSheetId="63">#REF!</definedName>
    <definedName name="県外客属性" localSheetId="55">#REF!</definedName>
    <definedName name="県外客属性" localSheetId="57">#REF!</definedName>
    <definedName name="県外客属性" localSheetId="62">#REF!</definedName>
    <definedName name="県外客属性" localSheetId="67">#REF!</definedName>
    <definedName name="県外客属性" localSheetId="69">#REF!</definedName>
    <definedName name="県外客属性">#REF!</definedName>
    <definedName name="国内海外旅行" localSheetId="64">#REF!</definedName>
    <definedName name="国内海外旅行" localSheetId="1">#REF!</definedName>
    <definedName name="国内海外旅行" localSheetId="2">#REF!</definedName>
    <definedName name="国内海外旅行" localSheetId="3">#REF!</definedName>
    <definedName name="国内海外旅行" localSheetId="5">#REF!</definedName>
    <definedName name="国内海外旅行" localSheetId="6">#REF!</definedName>
    <definedName name="国内海外旅行" localSheetId="8">#REF!</definedName>
    <definedName name="国内海外旅行" localSheetId="7">#REF!</definedName>
    <definedName name="国内海外旅行" localSheetId="10">#REF!</definedName>
    <definedName name="国内海外旅行" localSheetId="14">#REF!</definedName>
    <definedName name="国内海外旅行" localSheetId="17">#REF!</definedName>
    <definedName name="国内海外旅行" localSheetId="19">#REF!</definedName>
    <definedName name="国内海外旅行" localSheetId="20">#REF!</definedName>
    <definedName name="国内海外旅行" localSheetId="21">#REF!</definedName>
    <definedName name="国内海外旅行" localSheetId="33">#REF!</definedName>
    <definedName name="国内海外旅行" localSheetId="34">#REF!</definedName>
    <definedName name="国内海外旅行" localSheetId="35">#REF!</definedName>
    <definedName name="国内海外旅行" localSheetId="36">#REF!</definedName>
    <definedName name="国内海外旅行" localSheetId="22">#REF!</definedName>
    <definedName name="国内海外旅行" localSheetId="26">#REF!</definedName>
    <definedName name="国内海外旅行" localSheetId="27">#REF!</definedName>
    <definedName name="国内海外旅行" localSheetId="28">#REF!</definedName>
    <definedName name="国内海外旅行" localSheetId="40">#REF!</definedName>
    <definedName name="国内海外旅行" localSheetId="41">#REF!</definedName>
    <definedName name="国内海外旅行" localSheetId="45">#REF!</definedName>
    <definedName name="国内海外旅行" localSheetId="63">#REF!</definedName>
    <definedName name="国内海外旅行" localSheetId="55">#REF!</definedName>
    <definedName name="国内海外旅行" localSheetId="57">#REF!</definedName>
    <definedName name="国内海外旅行" localSheetId="62">#REF!</definedName>
    <definedName name="国内海外旅行" localSheetId="65">#REF!</definedName>
    <definedName name="国内海外旅行" localSheetId="66">#REF!</definedName>
    <definedName name="国内海外旅行" localSheetId="67">#REF!</definedName>
    <definedName name="国内海外旅行" localSheetId="68">#REF!</definedName>
    <definedName name="国内海外旅行" localSheetId="69">#REF!</definedName>
    <definedName name="国内海外旅行" localSheetId="70">#REF!</definedName>
    <definedName name="国内海外旅行">#REF!</definedName>
    <definedName name="国内海外旅行比較" localSheetId="64">#REF!</definedName>
    <definedName name="国内海外旅行比較" localSheetId="1">#REF!</definedName>
    <definedName name="国内海外旅行比較" localSheetId="2">#REF!</definedName>
    <definedName name="国内海外旅行比較" localSheetId="3">#REF!</definedName>
    <definedName name="国内海外旅行比較" localSheetId="5">#REF!</definedName>
    <definedName name="国内海外旅行比較" localSheetId="6">#REF!</definedName>
    <definedName name="国内海外旅行比較" localSheetId="8">#REF!</definedName>
    <definedName name="国内海外旅行比較" localSheetId="7">#REF!</definedName>
    <definedName name="国内海外旅行比較" localSheetId="10">#REF!</definedName>
    <definedName name="国内海外旅行比較" localSheetId="14">#REF!</definedName>
    <definedName name="国内海外旅行比較" localSheetId="17">#REF!</definedName>
    <definedName name="国内海外旅行比較" localSheetId="19">#REF!</definedName>
    <definedName name="国内海外旅行比較" localSheetId="20">#REF!</definedName>
    <definedName name="国内海外旅行比較" localSheetId="21">#REF!</definedName>
    <definedName name="国内海外旅行比較" localSheetId="33">#REF!</definedName>
    <definedName name="国内海外旅行比較" localSheetId="34">#REF!</definedName>
    <definedName name="国内海外旅行比較" localSheetId="35">#REF!</definedName>
    <definedName name="国内海外旅行比較" localSheetId="36">#REF!</definedName>
    <definedName name="国内海外旅行比較" localSheetId="22">#REF!</definedName>
    <definedName name="国内海外旅行比較" localSheetId="26">#REF!</definedName>
    <definedName name="国内海外旅行比較" localSheetId="27">#REF!</definedName>
    <definedName name="国内海外旅行比較" localSheetId="28">#REF!</definedName>
    <definedName name="国内海外旅行比較" localSheetId="40">#REF!</definedName>
    <definedName name="国内海外旅行比較" localSheetId="41">#REF!</definedName>
    <definedName name="国内海外旅行比較" localSheetId="45">#REF!</definedName>
    <definedName name="国内海外旅行比較" localSheetId="63">#REF!</definedName>
    <definedName name="国内海外旅行比較" localSheetId="55">#REF!</definedName>
    <definedName name="国内海外旅行比較" localSheetId="57">#REF!</definedName>
    <definedName name="国内海外旅行比較" localSheetId="62">#REF!</definedName>
    <definedName name="国内海外旅行比較" localSheetId="65">#REF!</definedName>
    <definedName name="国内海外旅行比較" localSheetId="66">#REF!</definedName>
    <definedName name="国内海外旅行比較" localSheetId="67">#REF!</definedName>
    <definedName name="国内海外旅行比較" localSheetId="68">#REF!</definedName>
    <definedName name="国内海外旅行比較" localSheetId="69">#REF!</definedName>
    <definedName name="国内海外旅行比較" localSheetId="70">#REF!</definedName>
    <definedName name="国内海外旅行比較">#REF!</definedName>
    <definedName name="国内旅行と海外旅行" localSheetId="64">#REF!</definedName>
    <definedName name="国内旅行と海外旅行" localSheetId="1">#REF!</definedName>
    <definedName name="国内旅行と海外旅行" localSheetId="2">#REF!</definedName>
    <definedName name="国内旅行と海外旅行" localSheetId="3">#REF!</definedName>
    <definedName name="国内旅行と海外旅行" localSheetId="5">#REF!</definedName>
    <definedName name="国内旅行と海外旅行" localSheetId="6">#REF!</definedName>
    <definedName name="国内旅行と海外旅行" localSheetId="8">#REF!</definedName>
    <definedName name="国内旅行と海外旅行" localSheetId="7">#REF!</definedName>
    <definedName name="国内旅行と海外旅行" localSheetId="10">#REF!</definedName>
    <definedName name="国内旅行と海外旅行" localSheetId="14">#REF!</definedName>
    <definedName name="国内旅行と海外旅行" localSheetId="17">#REF!</definedName>
    <definedName name="国内旅行と海外旅行" localSheetId="19">#REF!</definedName>
    <definedName name="国内旅行と海外旅行" localSheetId="20">#REF!</definedName>
    <definedName name="国内旅行と海外旅行" localSheetId="21">#REF!</definedName>
    <definedName name="国内旅行と海外旅行" localSheetId="33">#REF!</definedName>
    <definedName name="国内旅行と海外旅行" localSheetId="34">#REF!</definedName>
    <definedName name="国内旅行と海外旅行" localSheetId="35">#REF!</definedName>
    <definedName name="国内旅行と海外旅行" localSheetId="36">#REF!</definedName>
    <definedName name="国内旅行と海外旅行" localSheetId="22">#REF!</definedName>
    <definedName name="国内旅行と海外旅行" localSheetId="26">#REF!</definedName>
    <definedName name="国内旅行と海外旅行" localSheetId="27">#REF!</definedName>
    <definedName name="国内旅行と海外旅行" localSheetId="28">#REF!</definedName>
    <definedName name="国内旅行と海外旅行" localSheetId="40">#REF!</definedName>
    <definedName name="国内旅行と海外旅行" localSheetId="41">#REF!</definedName>
    <definedName name="国内旅行と海外旅行" localSheetId="45">#REF!</definedName>
    <definedName name="国内旅行と海外旅行" localSheetId="63">#REF!</definedName>
    <definedName name="国内旅行と海外旅行" localSheetId="55">#REF!</definedName>
    <definedName name="国内旅行と海外旅行" localSheetId="57">#REF!</definedName>
    <definedName name="国内旅行と海外旅行" localSheetId="62">#REF!</definedName>
    <definedName name="国内旅行と海外旅行" localSheetId="65">#REF!</definedName>
    <definedName name="国内旅行と海外旅行" localSheetId="66">#REF!</definedName>
    <definedName name="国内旅行と海外旅行" localSheetId="67">#REF!</definedName>
    <definedName name="国内旅行と海外旅行" localSheetId="68">#REF!</definedName>
    <definedName name="国内旅行と海外旅行" localSheetId="69">#REF!</definedName>
    <definedName name="国内旅行と海外旅行" localSheetId="70">#REF!</definedName>
    <definedName name="国内旅行と海外旅行">#REF!</definedName>
    <definedName name="参加費分布表">[14]参加費!$H$2:$V$76</definedName>
    <definedName name="産出額表" localSheetId="64">#REF!</definedName>
    <definedName name="産出額表" localSheetId="2">#REF!</definedName>
    <definedName name="産出額表" localSheetId="3">#REF!</definedName>
    <definedName name="産出額表" localSheetId="5">#REF!</definedName>
    <definedName name="産出額表" localSheetId="6">#REF!</definedName>
    <definedName name="産出額表" localSheetId="8">#REF!</definedName>
    <definedName name="産出額表" localSheetId="7">#REF!</definedName>
    <definedName name="産出額表" localSheetId="10">#REF!</definedName>
    <definedName name="産出額表" localSheetId="14">#REF!</definedName>
    <definedName name="産出額表" localSheetId="17">#REF!</definedName>
    <definedName name="産出額表" localSheetId="19">#REF!</definedName>
    <definedName name="産出額表" localSheetId="20">#REF!</definedName>
    <definedName name="産出額表" localSheetId="21">#REF!</definedName>
    <definedName name="産出額表" localSheetId="33">#REF!</definedName>
    <definedName name="産出額表" localSheetId="34">#REF!</definedName>
    <definedName name="産出額表" localSheetId="35">#REF!</definedName>
    <definedName name="産出額表" localSheetId="36">#REF!</definedName>
    <definedName name="産出額表" localSheetId="22">#REF!</definedName>
    <definedName name="産出額表" localSheetId="28">#REF!</definedName>
    <definedName name="産出額表" localSheetId="40">#REF!</definedName>
    <definedName name="産出額表" localSheetId="63">#REF!</definedName>
    <definedName name="産出額表" localSheetId="55">#REF!</definedName>
    <definedName name="産出額表" localSheetId="57">#REF!</definedName>
    <definedName name="産出額表" localSheetId="62">#REF!</definedName>
    <definedName name="産出額表" localSheetId="67">#REF!</definedName>
    <definedName name="産出額表" localSheetId="69">#REF!</definedName>
    <definedName name="産出額表">#REF!</definedName>
    <definedName name="市町村別規模別施設数" localSheetId="64">[10]民宿・国民宿舎等データ入力用シート!#REF!</definedName>
    <definedName name="市町村別規模別施設数" localSheetId="2">[10]民宿・国民宿舎等データ入力用シート!#REF!</definedName>
    <definedName name="市町村別規模別施設数" localSheetId="3">[10]民宿・国民宿舎等データ入力用シート!#REF!</definedName>
    <definedName name="市町村別規模別施設数" localSheetId="5">[10]民宿・国民宿舎等データ入力用シート!#REF!</definedName>
    <definedName name="市町村別規模別施設数" localSheetId="6">[10]民宿・国民宿舎等データ入力用シート!#REF!</definedName>
    <definedName name="市町村別規模別施設数" localSheetId="8">[10]民宿・国民宿舎等データ入力用シート!#REF!</definedName>
    <definedName name="市町村別規模別施設数" localSheetId="7">[10]民宿・国民宿舎等データ入力用シート!#REF!</definedName>
    <definedName name="市町村別規模別施設数" localSheetId="10">[10]民宿・国民宿舎等データ入力用シート!#REF!</definedName>
    <definedName name="市町村別規模別施設数" localSheetId="14">[10]民宿・国民宿舎等データ入力用シート!#REF!</definedName>
    <definedName name="市町村別規模別施設数" localSheetId="17">[10]民宿・国民宿舎等データ入力用シート!#REF!</definedName>
    <definedName name="市町村別規模別施設数" localSheetId="19">[10]民宿・国民宿舎等データ入力用シート!#REF!</definedName>
    <definedName name="市町村別規模別施設数" localSheetId="20">[10]民宿・国民宿舎等データ入力用シート!#REF!</definedName>
    <definedName name="市町村別規模別施設数" localSheetId="21">[10]民宿・国民宿舎等データ入力用シート!#REF!</definedName>
    <definedName name="市町村別規模別施設数" localSheetId="33">[10]民宿・国民宿舎等データ入力用シート!#REF!</definedName>
    <definedName name="市町村別規模別施設数" localSheetId="34">[10]民宿・国民宿舎等データ入力用シート!#REF!</definedName>
    <definedName name="市町村別規模別施設数" localSheetId="35">[10]民宿・国民宿舎等データ入力用シート!#REF!</definedName>
    <definedName name="市町村別規模別施設数" localSheetId="36">[10]民宿・国民宿舎等データ入力用シート!#REF!</definedName>
    <definedName name="市町村別規模別施設数" localSheetId="22">[10]民宿・国民宿舎等データ入力用シート!#REF!</definedName>
    <definedName name="市町村別規模別施設数" localSheetId="28">[10]民宿・国民宿舎等データ入力用シート!#REF!</definedName>
    <definedName name="市町村別規模別施設数" localSheetId="40">[10]民宿・国民宿舎等データ入力用シート!#REF!</definedName>
    <definedName name="市町村別規模別施設数" localSheetId="63">[10]民宿・国民宿舎等データ入力用シート!#REF!</definedName>
    <definedName name="市町村別規模別施設数" localSheetId="55">[10]民宿・国民宿舎等データ入力用シート!#REF!</definedName>
    <definedName name="市町村別規模別施設数" localSheetId="57">[10]民宿・国民宿舎等データ入力用シート!#REF!</definedName>
    <definedName name="市町村別規模別施設数" localSheetId="62">[10]民宿・国民宿舎等データ入力用シート!#REF!</definedName>
    <definedName name="市町村別規模別施設数" localSheetId="67">[10]民宿・国民宿舎等データ入力用シート!#REF!</definedName>
    <definedName name="市町村別規模別施設数" localSheetId="69">[10]民宿・国民宿舎等データ入力用シート!#REF!</definedName>
    <definedName name="市町村別規模別施設数">[10]民宿・国民宿舎等データ入力用シート!#REF!</definedName>
    <definedName name="市町村別種別施設数">[10]民宿・国民宿舎等データ入力用シート!$D$1:$AR$53</definedName>
    <definedName name="宿泊者平均泊数" localSheetId="64">#REF!</definedName>
    <definedName name="宿泊者平均泊数" localSheetId="2">#REF!</definedName>
    <definedName name="宿泊者平均泊数" localSheetId="3">#REF!</definedName>
    <definedName name="宿泊者平均泊数" localSheetId="5">#REF!</definedName>
    <definedName name="宿泊者平均泊数" localSheetId="6">#REF!</definedName>
    <definedName name="宿泊者平均泊数" localSheetId="8">#REF!</definedName>
    <definedName name="宿泊者平均泊数" localSheetId="7">#REF!</definedName>
    <definedName name="宿泊者平均泊数" localSheetId="10">#REF!</definedName>
    <definedName name="宿泊者平均泊数" localSheetId="14">#REF!</definedName>
    <definedName name="宿泊者平均泊数" localSheetId="17">#REF!</definedName>
    <definedName name="宿泊者平均泊数" localSheetId="19">#REF!</definedName>
    <definedName name="宿泊者平均泊数" localSheetId="20">#REF!</definedName>
    <definedName name="宿泊者平均泊数" localSheetId="21">#REF!</definedName>
    <definedName name="宿泊者平均泊数" localSheetId="33">#REF!</definedName>
    <definedName name="宿泊者平均泊数" localSheetId="34">#REF!</definedName>
    <definedName name="宿泊者平均泊数" localSheetId="35">#REF!</definedName>
    <definedName name="宿泊者平均泊数" localSheetId="36">#REF!</definedName>
    <definedName name="宿泊者平均泊数" localSheetId="22">#REF!</definedName>
    <definedName name="宿泊者平均泊数" localSheetId="28">#REF!</definedName>
    <definedName name="宿泊者平均泊数" localSheetId="40">#REF!</definedName>
    <definedName name="宿泊者平均泊数" localSheetId="63">#REF!</definedName>
    <definedName name="宿泊者平均泊数" localSheetId="55">#REF!</definedName>
    <definedName name="宿泊者平均泊数" localSheetId="57">#REF!</definedName>
    <definedName name="宿泊者平均泊数" localSheetId="62">#REF!</definedName>
    <definedName name="宿泊者平均泊数" localSheetId="67">#REF!</definedName>
    <definedName name="宿泊者平均泊数" localSheetId="69">#REF!</definedName>
    <definedName name="宿泊者平均泊数">#REF!</definedName>
    <definedName name="宿泊量推計表" localSheetId="64">#REF!</definedName>
    <definedName name="宿泊量推計表" localSheetId="2">#REF!</definedName>
    <definedName name="宿泊量推計表" localSheetId="3">#REF!</definedName>
    <definedName name="宿泊量推計表" localSheetId="5">#REF!</definedName>
    <definedName name="宿泊量推計表" localSheetId="6">#REF!</definedName>
    <definedName name="宿泊量推計表" localSheetId="8">#REF!</definedName>
    <definedName name="宿泊量推計表" localSheetId="7">#REF!</definedName>
    <definedName name="宿泊量推計表" localSheetId="10">#REF!</definedName>
    <definedName name="宿泊量推計表" localSheetId="14">#REF!</definedName>
    <definedName name="宿泊量推計表" localSheetId="17">#REF!</definedName>
    <definedName name="宿泊量推計表" localSheetId="19">#REF!</definedName>
    <definedName name="宿泊量推計表" localSheetId="20">#REF!</definedName>
    <definedName name="宿泊量推計表" localSheetId="21">#REF!</definedName>
    <definedName name="宿泊量推計表" localSheetId="33">#REF!</definedName>
    <definedName name="宿泊量推計表" localSheetId="34">#REF!</definedName>
    <definedName name="宿泊量推計表" localSheetId="35">#REF!</definedName>
    <definedName name="宿泊量推計表" localSheetId="36">#REF!</definedName>
    <definedName name="宿泊量推計表" localSheetId="22">#REF!</definedName>
    <definedName name="宿泊量推計表" localSheetId="28">#REF!</definedName>
    <definedName name="宿泊量推計表" localSheetId="40">#REF!</definedName>
    <definedName name="宿泊量推計表" localSheetId="63">#REF!</definedName>
    <definedName name="宿泊量推計表" localSheetId="55">#REF!</definedName>
    <definedName name="宿泊量推計表" localSheetId="57">#REF!</definedName>
    <definedName name="宿泊量推計表" localSheetId="62">#REF!</definedName>
    <definedName name="宿泊量推計表" localSheetId="67">#REF!</definedName>
    <definedName name="宿泊量推計表" localSheetId="69">#REF!</definedName>
    <definedName name="宿泊量推計表">#REF!</definedName>
    <definedName name="消費額">[15]×消費額表!$A$151</definedName>
    <definedName name="消費額構成">[15]×消費額表!$A$221</definedName>
    <definedName name="推移一括図">[12]○旧観光収入!$R$13:$AJ$63</definedName>
    <definedName name="全体単価">[15]×消費額表!$A$80</definedName>
    <definedName name="属性構成表">[15]○年度属性!$B$74:$M$145</definedName>
    <definedName name="滞在日数グラフ">[12]滞在日数!$D$46:$R$97</definedName>
    <definedName name="台湾アウトバウンド２" localSheetId="64">#REF!</definedName>
    <definedName name="台湾アウトバウンド２" localSheetId="2">#REF!</definedName>
    <definedName name="台湾アウトバウンド２" localSheetId="3">#REF!</definedName>
    <definedName name="台湾アウトバウンド２" localSheetId="5">#REF!</definedName>
    <definedName name="台湾アウトバウンド２" localSheetId="6">#REF!</definedName>
    <definedName name="台湾アウトバウンド２" localSheetId="8">#REF!</definedName>
    <definedName name="台湾アウトバウンド２" localSheetId="7">#REF!</definedName>
    <definedName name="台湾アウトバウンド２" localSheetId="10">#REF!</definedName>
    <definedName name="台湾アウトバウンド２" localSheetId="14">#REF!</definedName>
    <definedName name="台湾アウトバウンド２" localSheetId="17">#REF!</definedName>
    <definedName name="台湾アウトバウンド２" localSheetId="19">#REF!</definedName>
    <definedName name="台湾アウトバウンド２" localSheetId="20">#REF!</definedName>
    <definedName name="台湾アウトバウンド２" localSheetId="21">#REF!</definedName>
    <definedName name="台湾アウトバウンド２" localSheetId="33">#REF!</definedName>
    <definedName name="台湾アウトバウンド２" localSheetId="34">#REF!</definedName>
    <definedName name="台湾アウトバウンド２" localSheetId="35">#REF!</definedName>
    <definedName name="台湾アウトバウンド２" localSheetId="36">#REF!</definedName>
    <definedName name="台湾アウトバウンド２" localSheetId="22">#REF!</definedName>
    <definedName name="台湾アウトバウンド２" localSheetId="28">#REF!</definedName>
    <definedName name="台湾アウトバウンド２" localSheetId="40">#REF!</definedName>
    <definedName name="台湾アウトバウンド２" localSheetId="63">#REF!</definedName>
    <definedName name="台湾アウトバウンド２" localSheetId="55">#REF!</definedName>
    <definedName name="台湾アウトバウンド２" localSheetId="57">#REF!</definedName>
    <definedName name="台湾アウトバウンド２" localSheetId="62">#REF!</definedName>
    <definedName name="台湾アウトバウンド２" localSheetId="67">#REF!</definedName>
    <definedName name="台湾アウトバウンド２" localSheetId="69">#REF!</definedName>
    <definedName name="台湾アウトバウンド２">#REF!</definedName>
    <definedName name="単価下落参考" localSheetId="64">#REF!</definedName>
    <definedName name="単価下落参考" localSheetId="2">#REF!</definedName>
    <definedName name="単価下落参考" localSheetId="3">#REF!</definedName>
    <definedName name="単価下落参考" localSheetId="5">#REF!</definedName>
    <definedName name="単価下落参考" localSheetId="6">#REF!</definedName>
    <definedName name="単価下落参考" localSheetId="8">#REF!</definedName>
    <definedName name="単価下落参考" localSheetId="7">#REF!</definedName>
    <definedName name="単価下落参考" localSheetId="10">#REF!</definedName>
    <definedName name="単価下落参考" localSheetId="14">#REF!</definedName>
    <definedName name="単価下落参考" localSheetId="17">#REF!</definedName>
    <definedName name="単価下落参考" localSheetId="19">#REF!</definedName>
    <definedName name="単価下落参考" localSheetId="20">#REF!</definedName>
    <definedName name="単価下落参考" localSheetId="21">#REF!</definedName>
    <definedName name="単価下落参考" localSheetId="33">#REF!</definedName>
    <definedName name="単価下落参考" localSheetId="34">#REF!</definedName>
    <definedName name="単価下落参考" localSheetId="35">#REF!</definedName>
    <definedName name="単価下落参考" localSheetId="36">#REF!</definedName>
    <definedName name="単価下落参考" localSheetId="22">#REF!</definedName>
    <definedName name="単価下落参考" localSheetId="28">#REF!</definedName>
    <definedName name="単価下落参考" localSheetId="40">#REF!</definedName>
    <definedName name="単価下落参考" localSheetId="63">#REF!</definedName>
    <definedName name="単価下落参考" localSheetId="55">#REF!</definedName>
    <definedName name="単価下落参考" localSheetId="57">#REF!</definedName>
    <definedName name="単価下落参考" localSheetId="62">#REF!</definedName>
    <definedName name="単価下落参考" localSheetId="67">#REF!</definedName>
    <definedName name="単価下落参考" localSheetId="69">#REF!</definedName>
    <definedName name="単価下落参考">#REF!</definedName>
    <definedName name="地域別規模別施設数" localSheetId="64">[10]民宿・国民宿舎等データ入力用シート!#REF!</definedName>
    <definedName name="地域別規模別施設数" localSheetId="2">[10]民宿・国民宿舎等データ入力用シート!#REF!</definedName>
    <definedName name="地域別規模別施設数" localSheetId="3">[10]民宿・国民宿舎等データ入力用シート!#REF!</definedName>
    <definedName name="地域別規模別施設数" localSheetId="5">[10]民宿・国民宿舎等データ入力用シート!#REF!</definedName>
    <definedName name="地域別規模別施設数" localSheetId="6">[10]民宿・国民宿舎等データ入力用シート!#REF!</definedName>
    <definedName name="地域別規模別施設数" localSheetId="8">[10]民宿・国民宿舎等データ入力用シート!#REF!</definedName>
    <definedName name="地域別規模別施設数" localSheetId="7">[10]民宿・国民宿舎等データ入力用シート!#REF!</definedName>
    <definedName name="地域別規模別施設数" localSheetId="10">[10]民宿・国民宿舎等データ入力用シート!#REF!</definedName>
    <definedName name="地域別規模別施設数" localSheetId="14">[10]民宿・国民宿舎等データ入力用シート!#REF!</definedName>
    <definedName name="地域別規模別施設数" localSheetId="17">[10]民宿・国民宿舎等データ入力用シート!#REF!</definedName>
    <definedName name="地域別規模別施設数" localSheetId="19">[10]民宿・国民宿舎等データ入力用シート!#REF!</definedName>
    <definedName name="地域別規模別施設数" localSheetId="20">[10]民宿・国民宿舎等データ入力用シート!#REF!</definedName>
    <definedName name="地域別規模別施設数" localSheetId="21">[10]民宿・国民宿舎等データ入力用シート!#REF!</definedName>
    <definedName name="地域別規模別施設数" localSheetId="33">[10]民宿・国民宿舎等データ入力用シート!#REF!</definedName>
    <definedName name="地域別規模別施設数" localSheetId="34">[10]民宿・国民宿舎等データ入力用シート!#REF!</definedName>
    <definedName name="地域別規模別施設数" localSheetId="35">[10]民宿・国民宿舎等データ入力用シート!#REF!</definedName>
    <definedName name="地域別規模別施設数" localSheetId="36">[10]民宿・国民宿舎等データ入力用シート!#REF!</definedName>
    <definedName name="地域別規模別施設数" localSheetId="22">[10]民宿・国民宿舎等データ入力用シート!#REF!</definedName>
    <definedName name="地域別規模別施設数" localSheetId="28">[10]民宿・国民宿舎等データ入力用シート!#REF!</definedName>
    <definedName name="地域別規模別施設数" localSheetId="40">[10]民宿・国民宿舎等データ入力用シート!#REF!</definedName>
    <definedName name="地域別規模別施設数" localSheetId="63">[10]民宿・国民宿舎等データ入力用シート!#REF!</definedName>
    <definedName name="地域別規模別施設数" localSheetId="55">[10]民宿・国民宿舎等データ入力用シート!#REF!</definedName>
    <definedName name="地域別規模別施設数" localSheetId="57">[10]民宿・国民宿舎等データ入力用シート!#REF!</definedName>
    <definedName name="地域別規模別施設数" localSheetId="62">[10]民宿・国民宿舎等データ入力用シート!#REF!</definedName>
    <definedName name="地域別規模別施設数" localSheetId="67">[10]民宿・国民宿舎等データ入力用シート!#REF!</definedName>
    <definedName name="地域別規模別施設数" localSheetId="69">[10]民宿・国民宿舎等データ入力用シート!#REF!</definedName>
    <definedName name="地域別規模別施設数">[10]民宿・国民宿舎等データ入力用シート!#REF!</definedName>
    <definedName name="地域別種別施設数">[10]民宿・国民宿舎等データ入力用シート!$D$1:$AR$53</definedName>
    <definedName name="通関統計組替集計結果" localSheetId="64">#REF!</definedName>
    <definedName name="通関統計組替集計結果" localSheetId="2">#REF!</definedName>
    <definedName name="通関統計組替集計結果" localSheetId="3">#REF!</definedName>
    <definedName name="通関統計組替集計結果" localSheetId="5">#REF!</definedName>
    <definedName name="通関統計組替集計結果" localSheetId="6">#REF!</definedName>
    <definedName name="通関統計組替集計結果" localSheetId="8">#REF!</definedName>
    <definedName name="通関統計組替集計結果" localSheetId="7">#REF!</definedName>
    <definedName name="通関統計組替集計結果" localSheetId="10">#REF!</definedName>
    <definedName name="通関統計組替集計結果" localSheetId="14">#REF!</definedName>
    <definedName name="通関統計組替集計結果" localSheetId="17">#REF!</definedName>
    <definedName name="通関統計組替集計結果" localSheetId="19">#REF!</definedName>
    <definedName name="通関統計組替集計結果" localSheetId="20">#REF!</definedName>
    <definedName name="通関統計組替集計結果" localSheetId="21">#REF!</definedName>
    <definedName name="通関統計組替集計結果" localSheetId="33">#REF!</definedName>
    <definedName name="通関統計組替集計結果" localSheetId="34">#REF!</definedName>
    <definedName name="通関統計組替集計結果" localSheetId="35">#REF!</definedName>
    <definedName name="通関統計組替集計結果" localSheetId="36">#REF!</definedName>
    <definedName name="通関統計組替集計結果" localSheetId="22">#REF!</definedName>
    <definedName name="通関統計組替集計結果" localSheetId="28">#REF!</definedName>
    <definedName name="通関統計組替集計結果" localSheetId="40">#REF!</definedName>
    <definedName name="通関統計組替集計結果" localSheetId="63">#REF!</definedName>
    <definedName name="通関統計組替集計結果" localSheetId="55">#REF!</definedName>
    <definedName name="通関統計組替集計結果" localSheetId="57">#REF!</definedName>
    <definedName name="通関統計組替集計結果" localSheetId="62">#REF!</definedName>
    <definedName name="通関統計組替集計結果" localSheetId="67">#REF!</definedName>
    <definedName name="通関統計組替集計結果" localSheetId="69">#REF!</definedName>
    <definedName name="通関統計組替集計結果">#REF!</definedName>
    <definedName name="投入額表" localSheetId="64">#REF!</definedName>
    <definedName name="投入額表" localSheetId="2">#REF!</definedName>
    <definedName name="投入額表" localSheetId="3">#REF!</definedName>
    <definedName name="投入額表" localSheetId="5">#REF!</definedName>
    <definedName name="投入額表" localSheetId="6">#REF!</definedName>
    <definedName name="投入額表" localSheetId="8">#REF!</definedName>
    <definedName name="投入額表" localSheetId="7">#REF!</definedName>
    <definedName name="投入額表" localSheetId="10">#REF!</definedName>
    <definedName name="投入額表" localSheetId="14">#REF!</definedName>
    <definedName name="投入額表" localSheetId="17">#REF!</definedName>
    <definedName name="投入額表" localSheetId="19">#REF!</definedName>
    <definedName name="投入額表" localSheetId="20">#REF!</definedName>
    <definedName name="投入額表" localSheetId="21">#REF!</definedName>
    <definedName name="投入額表" localSheetId="33">#REF!</definedName>
    <definedName name="投入額表" localSheetId="34">#REF!</definedName>
    <definedName name="投入額表" localSheetId="35">#REF!</definedName>
    <definedName name="投入額表" localSheetId="36">#REF!</definedName>
    <definedName name="投入額表" localSheetId="22">#REF!</definedName>
    <definedName name="投入額表" localSheetId="28">#REF!</definedName>
    <definedName name="投入額表" localSheetId="40">#REF!</definedName>
    <definedName name="投入額表" localSheetId="63">#REF!</definedName>
    <definedName name="投入額表" localSheetId="55">#REF!</definedName>
    <definedName name="投入額表" localSheetId="57">#REF!</definedName>
    <definedName name="投入額表" localSheetId="62">#REF!</definedName>
    <definedName name="投入額表" localSheetId="67">#REF!</definedName>
    <definedName name="投入額表" localSheetId="69">#REF!</definedName>
    <definedName name="投入額表">#REF!</definedName>
    <definedName name="入域観光客数推移">[12]○入域観光客数!$A$1:$Q$38</definedName>
    <definedName name="年次集計表用" localSheetId="64">#REF!</definedName>
    <definedName name="年次集計表用" localSheetId="2">#REF!</definedName>
    <definedName name="年次集計表用" localSheetId="3">#REF!</definedName>
    <definedName name="年次集計表用" localSheetId="5">#REF!</definedName>
    <definedName name="年次集計表用" localSheetId="6">#REF!</definedName>
    <definedName name="年次集計表用" localSheetId="8">#REF!</definedName>
    <definedName name="年次集計表用" localSheetId="7">#REF!</definedName>
    <definedName name="年次集計表用" localSheetId="10">#REF!</definedName>
    <definedName name="年次集計表用" localSheetId="14">#REF!</definedName>
    <definedName name="年次集計表用" localSheetId="17">#REF!</definedName>
    <definedName name="年次集計表用" localSheetId="19">#REF!</definedName>
    <definedName name="年次集計表用" localSheetId="20">#REF!</definedName>
    <definedName name="年次集計表用" localSheetId="21">#REF!</definedName>
    <definedName name="年次集計表用" localSheetId="33">#REF!</definedName>
    <definedName name="年次集計表用" localSheetId="34">#REF!</definedName>
    <definedName name="年次集計表用" localSheetId="35">#REF!</definedName>
    <definedName name="年次集計表用" localSheetId="36">#REF!</definedName>
    <definedName name="年次集計表用" localSheetId="22">#REF!</definedName>
    <definedName name="年次集計表用" localSheetId="28">#REF!</definedName>
    <definedName name="年次集計表用" localSheetId="40">#REF!</definedName>
    <definedName name="年次集計表用" localSheetId="63">#REF!</definedName>
    <definedName name="年次集計表用" localSheetId="55">#REF!</definedName>
    <definedName name="年次集計表用" localSheetId="57">#REF!</definedName>
    <definedName name="年次集計表用" localSheetId="62">#REF!</definedName>
    <definedName name="年次集計表用" localSheetId="67">#REF!</definedName>
    <definedName name="年次集計表用" localSheetId="69">#REF!</definedName>
    <definedName name="年次集計表用">#REF!</definedName>
    <definedName name="年次別観光消費単価">'[14]費目別単価図 推移表'!$C$93:$Q$132</definedName>
    <definedName name="年代３時点推移">[12]年代実数!$M$69:$U$101</definedName>
    <definedName name="年代別客層">[12]年代実数!$D$55:$L$103</definedName>
    <definedName name="年度消費細目03" localSheetId="64">#REF!</definedName>
    <definedName name="年度消費細目03" localSheetId="2">#REF!</definedName>
    <definedName name="年度消費細目03" localSheetId="3">#REF!</definedName>
    <definedName name="年度消費細目03" localSheetId="5">#REF!</definedName>
    <definedName name="年度消費細目03" localSheetId="6">#REF!</definedName>
    <definedName name="年度消費細目03" localSheetId="8">#REF!</definedName>
    <definedName name="年度消費細目03" localSheetId="7">#REF!</definedName>
    <definedName name="年度消費細目03" localSheetId="10">#REF!</definedName>
    <definedName name="年度消費細目03" localSheetId="14">#REF!</definedName>
    <definedName name="年度消費細目03" localSheetId="17">#REF!</definedName>
    <definedName name="年度消費細目03" localSheetId="19">#REF!</definedName>
    <definedName name="年度消費細目03" localSheetId="20">#REF!</definedName>
    <definedName name="年度消費細目03" localSheetId="21">#REF!</definedName>
    <definedName name="年度消費細目03" localSheetId="33">#REF!</definedName>
    <definedName name="年度消費細目03" localSheetId="34">#REF!</definedName>
    <definedName name="年度消費細目03" localSheetId="35">#REF!</definedName>
    <definedName name="年度消費細目03" localSheetId="36">#REF!</definedName>
    <definedName name="年度消費細目03" localSheetId="22">#REF!</definedName>
    <definedName name="年度消費細目03" localSheetId="28">#REF!</definedName>
    <definedName name="年度消費細目03" localSheetId="40">#REF!</definedName>
    <definedName name="年度消費細目03" localSheetId="63">#REF!</definedName>
    <definedName name="年度消費細目03" localSheetId="55">#REF!</definedName>
    <definedName name="年度消費細目03" localSheetId="57">#REF!</definedName>
    <definedName name="年度消費細目03" localSheetId="62">#REF!</definedName>
    <definedName name="年度消費細目03" localSheetId="67">#REF!</definedName>
    <definedName name="年度消費細目03" localSheetId="69">#REF!</definedName>
    <definedName name="年度消費細目03">#REF!</definedName>
    <definedName name="泊数図">[15]○属性泊数宿泊量!$B$73:$AC$142</definedName>
    <definedName name="比較" localSheetId="64">#REF!</definedName>
    <definedName name="比較" localSheetId="1">#REF!</definedName>
    <definedName name="比較" localSheetId="2">#REF!</definedName>
    <definedName name="比較" localSheetId="3">#REF!</definedName>
    <definedName name="比較" localSheetId="5">#REF!</definedName>
    <definedName name="比較" localSheetId="6">#REF!</definedName>
    <definedName name="比較" localSheetId="8">#REF!</definedName>
    <definedName name="比較" localSheetId="7">#REF!</definedName>
    <definedName name="比較" localSheetId="10">#REF!</definedName>
    <definedName name="比較" localSheetId="14">#REF!</definedName>
    <definedName name="比較" localSheetId="17">#REF!</definedName>
    <definedName name="比較" localSheetId="19">#REF!</definedName>
    <definedName name="比較" localSheetId="20">#REF!</definedName>
    <definedName name="比較" localSheetId="21">#REF!</definedName>
    <definedName name="比較" localSheetId="33">#REF!</definedName>
    <definedName name="比較" localSheetId="34">#REF!</definedName>
    <definedName name="比較" localSheetId="35">#REF!</definedName>
    <definedName name="比較" localSheetId="36">#REF!</definedName>
    <definedName name="比較" localSheetId="22">#REF!</definedName>
    <definedName name="比較" localSheetId="26">#REF!</definedName>
    <definedName name="比較" localSheetId="27">#REF!</definedName>
    <definedName name="比較" localSheetId="28">#REF!</definedName>
    <definedName name="比較" localSheetId="40">#REF!</definedName>
    <definedName name="比較" localSheetId="41">#REF!</definedName>
    <definedName name="比較" localSheetId="45">#REF!</definedName>
    <definedName name="比較" localSheetId="63">#REF!</definedName>
    <definedName name="比較" localSheetId="55">#REF!</definedName>
    <definedName name="比較" localSheetId="57">#REF!</definedName>
    <definedName name="比較" localSheetId="62">#REF!</definedName>
    <definedName name="比較" localSheetId="65">#REF!</definedName>
    <definedName name="比較" localSheetId="66">#REF!</definedName>
    <definedName name="比較" localSheetId="67">#REF!</definedName>
    <definedName name="比較" localSheetId="68">#REF!</definedName>
    <definedName name="比較" localSheetId="69">#REF!</definedName>
    <definedName name="比較" localSheetId="70">#REF!</definedName>
    <definedName name="比較">#REF!</definedName>
    <definedName name="標準偏差等">'[15]アンケート01_03月出費分布(泊数）'!$F$844:$O$846</definedName>
    <definedName name="標本属性" localSheetId="64">#REF!</definedName>
    <definedName name="標本属性" localSheetId="2">#REF!</definedName>
    <definedName name="標本属性" localSheetId="3">#REF!</definedName>
    <definedName name="標本属性" localSheetId="5">#REF!</definedName>
    <definedName name="標本属性" localSheetId="6">#REF!</definedName>
    <definedName name="標本属性" localSheetId="8">#REF!</definedName>
    <definedName name="標本属性" localSheetId="7">#REF!</definedName>
    <definedName name="標本属性" localSheetId="10">#REF!</definedName>
    <definedName name="標本属性" localSheetId="14">#REF!</definedName>
    <definedName name="標本属性" localSheetId="17">#REF!</definedName>
    <definedName name="標本属性" localSheetId="19">#REF!</definedName>
    <definedName name="標本属性" localSheetId="20">#REF!</definedName>
    <definedName name="標本属性" localSheetId="21">#REF!</definedName>
    <definedName name="標本属性" localSheetId="33">#REF!</definedName>
    <definedName name="標本属性" localSheetId="34">#REF!</definedName>
    <definedName name="標本属性" localSheetId="35">#REF!</definedName>
    <definedName name="標本属性" localSheetId="36">#REF!</definedName>
    <definedName name="標本属性" localSheetId="22">#REF!</definedName>
    <definedName name="標本属性" localSheetId="28">#REF!</definedName>
    <definedName name="標本属性" localSheetId="40">#REF!</definedName>
    <definedName name="標本属性" localSheetId="63">#REF!</definedName>
    <definedName name="標本属性" localSheetId="55">#REF!</definedName>
    <definedName name="標本属性" localSheetId="57">#REF!</definedName>
    <definedName name="標本属性" localSheetId="62">#REF!</definedName>
    <definedName name="標本属性" localSheetId="67">#REF!</definedName>
    <definedName name="標本属性" localSheetId="69">#REF!</definedName>
    <definedName name="標本属性">#REF!</definedName>
    <definedName name="標本属性曜日" localSheetId="64">#REF!</definedName>
    <definedName name="標本属性曜日" localSheetId="2">#REF!</definedName>
    <definedName name="標本属性曜日" localSheetId="3">#REF!</definedName>
    <definedName name="標本属性曜日" localSheetId="5">#REF!</definedName>
    <definedName name="標本属性曜日" localSheetId="6">#REF!</definedName>
    <definedName name="標本属性曜日" localSheetId="8">#REF!</definedName>
    <definedName name="標本属性曜日" localSheetId="7">#REF!</definedName>
    <definedName name="標本属性曜日" localSheetId="10">#REF!</definedName>
    <definedName name="標本属性曜日" localSheetId="14">#REF!</definedName>
    <definedName name="標本属性曜日" localSheetId="17">#REF!</definedName>
    <definedName name="標本属性曜日" localSheetId="19">#REF!</definedName>
    <definedName name="標本属性曜日" localSheetId="20">#REF!</definedName>
    <definedName name="標本属性曜日" localSheetId="21">#REF!</definedName>
    <definedName name="標本属性曜日" localSheetId="33">#REF!</definedName>
    <definedName name="標本属性曜日" localSheetId="34">#REF!</definedName>
    <definedName name="標本属性曜日" localSheetId="35">#REF!</definedName>
    <definedName name="標本属性曜日" localSheetId="36">#REF!</definedName>
    <definedName name="標本属性曜日" localSheetId="22">#REF!</definedName>
    <definedName name="標本属性曜日" localSheetId="28">#REF!</definedName>
    <definedName name="標本属性曜日" localSheetId="40">#REF!</definedName>
    <definedName name="標本属性曜日" localSheetId="63">#REF!</definedName>
    <definedName name="標本属性曜日" localSheetId="55">#REF!</definedName>
    <definedName name="標本属性曜日" localSheetId="57">#REF!</definedName>
    <definedName name="標本属性曜日" localSheetId="62">#REF!</definedName>
    <definedName name="標本属性曜日" localSheetId="67">#REF!</definedName>
    <definedName name="標本属性曜日" localSheetId="69">#REF!</definedName>
    <definedName name="標本属性曜日">#REF!</definedName>
    <definedName name="表">'[15]×1-3月期集計n809'!$H$1505</definedName>
    <definedName name="部門参照上左端" localSheetId="64">#REF!</definedName>
    <definedName name="部門参照上左端" localSheetId="2">#REF!</definedName>
    <definedName name="部門参照上左端" localSheetId="3">#REF!</definedName>
    <definedName name="部門参照上左端" localSheetId="5">#REF!</definedName>
    <definedName name="部門参照上左端" localSheetId="6">#REF!</definedName>
    <definedName name="部門参照上左端" localSheetId="8">#REF!</definedName>
    <definedName name="部門参照上左端" localSheetId="7">#REF!</definedName>
    <definedName name="部門参照上左端" localSheetId="10">#REF!</definedName>
    <definedName name="部門参照上左端" localSheetId="14">#REF!</definedName>
    <definedName name="部門参照上左端" localSheetId="17">#REF!</definedName>
    <definedName name="部門参照上左端" localSheetId="19">#REF!</definedName>
    <definedName name="部門参照上左端" localSheetId="20">#REF!</definedName>
    <definedName name="部門参照上左端" localSheetId="21">#REF!</definedName>
    <definedName name="部門参照上左端" localSheetId="33">#REF!</definedName>
    <definedName name="部門参照上左端" localSheetId="34">#REF!</definedName>
    <definedName name="部門参照上左端" localSheetId="35">#REF!</definedName>
    <definedName name="部門参照上左端" localSheetId="36">#REF!</definedName>
    <definedName name="部門参照上左端" localSheetId="22">#REF!</definedName>
    <definedName name="部門参照上左端" localSheetId="28">#REF!</definedName>
    <definedName name="部門参照上左端" localSheetId="40">#REF!</definedName>
    <definedName name="部門参照上左端" localSheetId="63">#REF!</definedName>
    <definedName name="部門参照上左端" localSheetId="55">#REF!</definedName>
    <definedName name="部門参照上左端" localSheetId="57">#REF!</definedName>
    <definedName name="部門参照上左端" localSheetId="62">#REF!</definedName>
    <definedName name="部門参照上左端" localSheetId="67">#REF!</definedName>
    <definedName name="部門参照上左端" localSheetId="69">#REF!</definedName>
    <definedName name="部門参照上左端">#REF!</definedName>
    <definedName name="部門参照上端" localSheetId="64">#REF!</definedName>
    <definedName name="部門参照上端" localSheetId="2">#REF!</definedName>
    <definedName name="部門参照上端" localSheetId="3">#REF!</definedName>
    <definedName name="部門参照上端" localSheetId="5">#REF!</definedName>
    <definedName name="部門参照上端" localSheetId="6">#REF!</definedName>
    <definedName name="部門参照上端" localSheetId="8">#REF!</definedName>
    <definedName name="部門参照上端" localSheetId="7">#REF!</definedName>
    <definedName name="部門参照上端" localSheetId="10">#REF!</definedName>
    <definedName name="部門参照上端" localSheetId="14">#REF!</definedName>
    <definedName name="部門参照上端" localSheetId="17">#REF!</definedName>
    <definedName name="部門参照上端" localSheetId="19">#REF!</definedName>
    <definedName name="部門参照上端" localSheetId="20">#REF!</definedName>
    <definedName name="部門参照上端" localSheetId="21">#REF!</definedName>
    <definedName name="部門参照上端" localSheetId="33">#REF!</definedName>
    <definedName name="部門参照上端" localSheetId="34">#REF!</definedName>
    <definedName name="部門参照上端" localSheetId="35">#REF!</definedName>
    <definedName name="部門参照上端" localSheetId="36">#REF!</definedName>
    <definedName name="部門参照上端" localSheetId="22">#REF!</definedName>
    <definedName name="部門参照上端" localSheetId="28">#REF!</definedName>
    <definedName name="部門参照上端" localSheetId="40">#REF!</definedName>
    <definedName name="部門参照上端" localSheetId="63">#REF!</definedName>
    <definedName name="部門参照上端" localSheetId="55">#REF!</definedName>
    <definedName name="部門参照上端" localSheetId="57">#REF!</definedName>
    <definedName name="部門参照上端" localSheetId="62">#REF!</definedName>
    <definedName name="部門参照上端" localSheetId="67">#REF!</definedName>
    <definedName name="部門参照上端" localSheetId="69">#REF!</definedName>
    <definedName name="部門参照上端">#REF!</definedName>
    <definedName name="平均泊数">'[14]費目別単価図 推移表'!$S$156:$Y$159</definedName>
    <definedName name="平成１９年５月" localSheetId="64">#REF!</definedName>
    <definedName name="平成１９年５月" localSheetId="2">#REF!</definedName>
    <definedName name="平成１９年５月" localSheetId="3">#REF!</definedName>
    <definedName name="平成１９年５月" localSheetId="5">#REF!</definedName>
    <definedName name="平成１９年５月" localSheetId="6">#REF!</definedName>
    <definedName name="平成１９年５月" localSheetId="8">#REF!</definedName>
    <definedName name="平成１９年５月" localSheetId="7">#REF!</definedName>
    <definedName name="平成１９年５月" localSheetId="10">#REF!</definedName>
    <definedName name="平成１９年５月" localSheetId="14">#REF!</definedName>
    <definedName name="平成１９年５月" localSheetId="17">#REF!</definedName>
    <definedName name="平成１９年５月" localSheetId="19">#REF!</definedName>
    <definedName name="平成１９年５月" localSheetId="20">#REF!</definedName>
    <definedName name="平成１９年５月" localSheetId="21">#REF!</definedName>
    <definedName name="平成１９年５月" localSheetId="33">#REF!</definedName>
    <definedName name="平成１９年５月" localSheetId="34">#REF!</definedName>
    <definedName name="平成１９年５月" localSheetId="35">#REF!</definedName>
    <definedName name="平成１９年５月" localSheetId="36">#REF!</definedName>
    <definedName name="平成１９年５月" localSheetId="22">#REF!</definedName>
    <definedName name="平成１９年５月" localSheetId="28">#REF!</definedName>
    <definedName name="平成１９年５月" localSheetId="40">#REF!</definedName>
    <definedName name="平成１９年５月" localSheetId="63">#REF!</definedName>
    <definedName name="平成１９年５月" localSheetId="55">#REF!</definedName>
    <definedName name="平成１９年５月" localSheetId="57">#REF!</definedName>
    <definedName name="平成１９年５月" localSheetId="62">#REF!</definedName>
    <definedName name="平成１９年５月" localSheetId="67">#REF!</definedName>
    <definedName name="平成１９年５月" localSheetId="69">#REF!</definedName>
    <definedName name="平成１９年５月">#REF!</definedName>
    <definedName name="補足⑤２貼付元">[15]県外客月別消費構成!$D$3:$O$7</definedName>
    <definedName name="訪問回数">[12]訪問回数!$C$40:$K$75</definedName>
    <definedName name="訪問先">[12]訪問先!$D$38:$M$61</definedName>
    <definedName name="無効票4_6" localSheetId="64">#REF!</definedName>
    <definedName name="無効票4_6" localSheetId="2">#REF!</definedName>
    <definedName name="無効票4_6" localSheetId="3">#REF!</definedName>
    <definedName name="無効票4_6" localSheetId="5">#REF!</definedName>
    <definedName name="無効票4_6" localSheetId="6">#REF!</definedName>
    <definedName name="無効票4_6" localSheetId="8">#REF!</definedName>
    <definedName name="無効票4_6" localSheetId="7">#REF!</definedName>
    <definedName name="無効票4_6" localSheetId="10">#REF!</definedName>
    <definedName name="無効票4_6" localSheetId="14">#REF!</definedName>
    <definedName name="無効票4_6" localSheetId="17">#REF!</definedName>
    <definedName name="無効票4_6" localSheetId="19">#REF!</definedName>
    <definedName name="無効票4_6" localSheetId="20">#REF!</definedName>
    <definedName name="無効票4_6" localSheetId="21">#REF!</definedName>
    <definedName name="無効票4_6" localSheetId="33">#REF!</definedName>
    <definedName name="無効票4_6" localSheetId="34">#REF!</definedName>
    <definedName name="無効票4_6" localSheetId="35">#REF!</definedName>
    <definedName name="無効票4_6" localSheetId="36">#REF!</definedName>
    <definedName name="無効票4_6" localSheetId="22">#REF!</definedName>
    <definedName name="無効票4_6" localSheetId="28">#REF!</definedName>
    <definedName name="無効票4_6" localSheetId="40">#REF!</definedName>
    <definedName name="無効票4_6" localSheetId="63">#REF!</definedName>
    <definedName name="無効票4_6" localSheetId="55">#REF!</definedName>
    <definedName name="無効票4_6" localSheetId="57">#REF!</definedName>
    <definedName name="無効票4_6" localSheetId="62">#REF!</definedName>
    <definedName name="無効票4_6" localSheetId="67">#REF!</definedName>
    <definedName name="無効票4_6" localSheetId="69">#REF!</definedName>
    <definedName name="無効票4_6">#REF!</definedName>
    <definedName name="旅行携帯の推移">[12]旅行形態!$C$38:$K$63</definedName>
    <definedName name="旅行目的">[12]旅行目的!$C$39:$K$68</definedName>
    <definedName name="暦年単価貼付先">'[14]費目別単価図 推移表'!$C$80:$M$83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121" l="1"/>
  <c r="M20" i="121"/>
  <c r="J20" i="121"/>
  <c r="I20" i="121"/>
  <c r="F20" i="121"/>
  <c r="E20" i="121"/>
  <c r="N16" i="121"/>
  <c r="M16" i="121"/>
  <c r="J16" i="121"/>
  <c r="I16" i="121"/>
  <c r="F16" i="121"/>
  <c r="E16" i="121"/>
  <c r="N11" i="121"/>
  <c r="M11" i="121"/>
  <c r="J11" i="121"/>
  <c r="I11" i="121"/>
  <c r="F11" i="121"/>
  <c r="E11" i="121"/>
  <c r="N7" i="121"/>
  <c r="M7" i="121"/>
  <c r="J7" i="121"/>
  <c r="I7" i="121"/>
  <c r="F7" i="121"/>
  <c r="E7" i="121"/>
  <c r="F12" i="29" l="1"/>
  <c r="F11" i="29"/>
  <c r="H14" i="3" l="1"/>
  <c r="G14" i="3"/>
  <c r="F14" i="3"/>
  <c r="E14" i="3"/>
  <c r="E15" i="3"/>
  <c r="H15" i="3"/>
  <c r="G15" i="3"/>
  <c r="F15" i="3"/>
  <c r="I14" i="3"/>
  <c r="I15" i="3"/>
  <c r="I11" i="2" l="1"/>
  <c r="I10" i="2"/>
  <c r="I9" i="2"/>
  <c r="I8" i="2"/>
  <c r="I7" i="2"/>
  <c r="I6" i="2"/>
  <c r="E8" i="100" l="1"/>
  <c r="D8" i="100"/>
  <c r="C8" i="100"/>
  <c r="E10" i="100"/>
  <c r="D10" i="100"/>
  <c r="C10" i="100"/>
  <c r="I12" i="88"/>
  <c r="H12" i="88"/>
  <c r="G12" i="88"/>
  <c r="F12" i="88"/>
  <c r="E12" i="88"/>
  <c r="G13" i="88"/>
  <c r="I13" i="88"/>
  <c r="H13" i="88"/>
  <c r="F13" i="88"/>
  <c r="E13" i="88"/>
  <c r="H11" i="88"/>
  <c r="G11" i="88"/>
  <c r="I8" i="88"/>
  <c r="H8" i="88"/>
  <c r="I11" i="88"/>
  <c r="I20" i="91" l="1"/>
  <c r="J20" i="91" s="1"/>
  <c r="I19" i="91"/>
  <c r="J19" i="91" s="1"/>
  <c r="I18" i="91"/>
  <c r="J18" i="91" s="1"/>
  <c r="I17" i="91"/>
  <c r="J17" i="91" s="1"/>
  <c r="I16" i="91"/>
  <c r="J16" i="91" s="1"/>
  <c r="J6" i="91" l="1"/>
  <c r="I9" i="91"/>
  <c r="J9" i="91" s="1"/>
  <c r="I8" i="91"/>
  <c r="J8" i="91" s="1"/>
  <c r="I7" i="91"/>
  <c r="J7" i="91" s="1"/>
  <c r="I6" i="91"/>
  <c r="I5" i="91"/>
  <c r="J5" i="91" s="1"/>
  <c r="F11" i="88" l="1"/>
  <c r="E11" i="88"/>
  <c r="G8" i="88"/>
  <c r="F8" i="88"/>
  <c r="E8" i="88"/>
  <c r="K11" i="63" l="1"/>
  <c r="F11" i="63"/>
  <c r="K10" i="63"/>
  <c r="F10" i="63"/>
  <c r="K9" i="63"/>
  <c r="F9" i="63"/>
  <c r="K8" i="63"/>
  <c r="F8" i="63"/>
  <c r="K7" i="63"/>
  <c r="F7" i="63"/>
  <c r="K6" i="63"/>
  <c r="F6" i="63"/>
  <c r="K5" i="63"/>
  <c r="F5" i="63"/>
  <c r="T8" i="39"/>
  <c r="S8" i="39"/>
  <c r="R8" i="39"/>
  <c r="Q8" i="39"/>
  <c r="P8" i="39"/>
  <c r="J2" i="38"/>
  <c r="J12" i="29"/>
  <c r="J11" i="29"/>
  <c r="J10" i="29"/>
  <c r="F10" i="29"/>
  <c r="J9" i="29"/>
  <c r="F9" i="29"/>
  <c r="J8" i="29"/>
  <c r="F8" i="29"/>
  <c r="J7" i="29"/>
  <c r="F7" i="29"/>
  <c r="L9" i="26"/>
  <c r="L8" i="26"/>
</calcChain>
</file>

<file path=xl/sharedStrings.xml><?xml version="1.0" encoding="utf-8"?>
<sst xmlns="http://schemas.openxmlformats.org/spreadsheetml/2006/main" count="1761" uniqueCount="1096">
  <si>
    <t>出国（境）率　　　％</t>
    <rPh sb="0" eb="2">
      <t>シュッコク</t>
    </rPh>
    <rPh sb="3" eb="4">
      <t>キョウ</t>
    </rPh>
    <rPh sb="5" eb="6">
      <t>リツ</t>
    </rPh>
    <phoneticPr fontId="2"/>
  </si>
  <si>
    <t>中国本土平均</t>
    <rPh sb="0" eb="2">
      <t>チュウゴク</t>
    </rPh>
    <rPh sb="2" eb="4">
      <t>ホンド</t>
    </rPh>
    <rPh sb="4" eb="6">
      <t>ヘイキン</t>
    </rPh>
    <phoneticPr fontId="2"/>
  </si>
  <si>
    <t>珠海</t>
    <rPh sb="0" eb="1">
      <t>シュ</t>
    </rPh>
    <rPh sb="1" eb="2">
      <t>ウミ</t>
    </rPh>
    <phoneticPr fontId="2"/>
  </si>
  <si>
    <t>韓国平均</t>
    <rPh sb="0" eb="2">
      <t>カンコク</t>
    </rPh>
    <rPh sb="2" eb="4">
      <t>ヘイキン</t>
    </rPh>
    <phoneticPr fontId="2"/>
  </si>
  <si>
    <t>広州</t>
    <rPh sb="0" eb="2">
      <t>コウシュウ</t>
    </rPh>
    <phoneticPr fontId="2"/>
  </si>
  <si>
    <t>沖縄</t>
    <rPh sb="0" eb="2">
      <t>オキナワ</t>
    </rPh>
    <phoneticPr fontId="2"/>
  </si>
  <si>
    <t>台湾平均</t>
    <rPh sb="0" eb="2">
      <t>タイワン</t>
    </rPh>
    <rPh sb="2" eb="4">
      <t>ヘイキン</t>
    </rPh>
    <phoneticPr fontId="2"/>
  </si>
  <si>
    <t>日本平均</t>
    <rPh sb="0" eb="2">
      <t>ニホン</t>
    </rPh>
    <rPh sb="2" eb="4">
      <t>ヘイキン</t>
    </rPh>
    <phoneticPr fontId="2"/>
  </si>
  <si>
    <t>深圳</t>
    <rPh sb="0" eb="2">
      <t>シンセン</t>
    </rPh>
    <phoneticPr fontId="2"/>
  </si>
  <si>
    <t>香港</t>
    <rPh sb="0" eb="2">
      <t>ホンコン</t>
    </rPh>
    <phoneticPr fontId="2"/>
  </si>
  <si>
    <t>マカオ</t>
    <phoneticPr fontId="2"/>
  </si>
  <si>
    <t>給与支払い</t>
    <rPh sb="0" eb="2">
      <t>キュウヨ</t>
    </rPh>
    <rPh sb="2" eb="4">
      <t>シハラ</t>
    </rPh>
    <phoneticPr fontId="2"/>
  </si>
  <si>
    <t>B/A</t>
    <phoneticPr fontId="2"/>
  </si>
  <si>
    <t>税収</t>
    <rPh sb="0" eb="2">
      <t>ゼイシュウ</t>
    </rPh>
    <phoneticPr fontId="2"/>
  </si>
  <si>
    <t>旅行の雇用効果ランク</t>
    <rPh sb="0" eb="2">
      <t>リョコウ</t>
    </rPh>
    <rPh sb="3" eb="5">
      <t>コヨウ</t>
    </rPh>
    <rPh sb="5" eb="7">
      <t>コウカ</t>
    </rPh>
    <phoneticPr fontId="2"/>
  </si>
  <si>
    <t>JOBS</t>
    <phoneticPr fontId="2"/>
  </si>
  <si>
    <t>ワイオミング</t>
    <phoneticPr fontId="2"/>
  </si>
  <si>
    <t>ハワイ</t>
    <phoneticPr fontId="2"/>
  </si>
  <si>
    <t>アラスカ</t>
    <phoneticPr fontId="2"/>
  </si>
  <si>
    <t>フロリダ</t>
    <phoneticPr fontId="2"/>
  </si>
  <si>
    <t>ニューヨーク</t>
    <phoneticPr fontId="2"/>
  </si>
  <si>
    <t>カリフォルニア</t>
    <phoneticPr fontId="2"/>
  </si>
  <si>
    <t>日本</t>
    <rPh sb="0" eb="2">
      <t>ニホン</t>
    </rPh>
    <phoneticPr fontId="2"/>
  </si>
  <si>
    <t>韓国</t>
    <rPh sb="0" eb="2">
      <t>カンコク</t>
    </rPh>
    <phoneticPr fontId="2"/>
  </si>
  <si>
    <t>国民一人当国内宿泊数</t>
    <rPh sb="0" eb="2">
      <t>コクミン</t>
    </rPh>
    <rPh sb="2" eb="4">
      <t>ヒトリ</t>
    </rPh>
    <rPh sb="4" eb="5">
      <t>トウ</t>
    </rPh>
    <rPh sb="5" eb="7">
      <t>コクナイ</t>
    </rPh>
    <rPh sb="7" eb="9">
      <t>シュクハク</t>
    </rPh>
    <rPh sb="9" eb="10">
      <t>スウ</t>
    </rPh>
    <phoneticPr fontId="11"/>
  </si>
  <si>
    <t>国民一人当国内旅行回数</t>
    <rPh sb="0" eb="2">
      <t>コクミン</t>
    </rPh>
    <rPh sb="2" eb="4">
      <t>ヒトリ</t>
    </rPh>
    <rPh sb="4" eb="5">
      <t>トウ</t>
    </rPh>
    <rPh sb="5" eb="7">
      <t>コクナイ</t>
    </rPh>
    <rPh sb="7" eb="9">
      <t>リョコウ</t>
    </rPh>
    <rPh sb="9" eb="11">
      <t>カイスウ</t>
    </rPh>
    <phoneticPr fontId="11"/>
  </si>
  <si>
    <t>国内旅行</t>
    <rPh sb="0" eb="2">
      <t>コクナイ</t>
    </rPh>
    <rPh sb="2" eb="4">
      <t>リョコウ</t>
    </rPh>
    <phoneticPr fontId="2"/>
  </si>
  <si>
    <t>国民一人当海外旅行回数</t>
    <rPh sb="0" eb="2">
      <t>コクミン</t>
    </rPh>
    <rPh sb="2" eb="4">
      <t>ヒトリ</t>
    </rPh>
    <rPh sb="4" eb="5">
      <t>トウ</t>
    </rPh>
    <rPh sb="5" eb="7">
      <t>カイガイ</t>
    </rPh>
    <rPh sb="7" eb="9">
      <t>リョコウ</t>
    </rPh>
    <rPh sb="9" eb="11">
      <t>カイスウ</t>
    </rPh>
    <phoneticPr fontId="11"/>
  </si>
  <si>
    <t>うち訪韓日本人数　万人</t>
    <rPh sb="2" eb="4">
      <t>ホウカン</t>
    </rPh>
    <rPh sb="4" eb="6">
      <t>ニホン</t>
    </rPh>
    <rPh sb="6" eb="7">
      <t>ジン</t>
    </rPh>
    <rPh sb="7" eb="8">
      <t>スウ</t>
    </rPh>
    <rPh sb="9" eb="11">
      <t>マンニン</t>
    </rPh>
    <phoneticPr fontId="2"/>
  </si>
  <si>
    <t>うち訪日韓国人数　万人</t>
    <rPh sb="2" eb="4">
      <t>ホウニチ</t>
    </rPh>
    <rPh sb="4" eb="6">
      <t>カンコク</t>
    </rPh>
    <rPh sb="6" eb="7">
      <t>ジン</t>
    </rPh>
    <rPh sb="7" eb="8">
      <t>スウ</t>
    </rPh>
    <rPh sb="9" eb="11">
      <t>マンニン</t>
    </rPh>
    <phoneticPr fontId="2"/>
  </si>
  <si>
    <t>海外旅行者数　万人</t>
    <rPh sb="0" eb="2">
      <t>カイガイ</t>
    </rPh>
    <rPh sb="2" eb="5">
      <t>リョコウシャ</t>
    </rPh>
    <rPh sb="5" eb="6">
      <t>スウ</t>
    </rPh>
    <rPh sb="7" eb="9">
      <t>マンニン</t>
    </rPh>
    <phoneticPr fontId="2"/>
  </si>
  <si>
    <t>アウトバウンド</t>
    <phoneticPr fontId="2"/>
  </si>
  <si>
    <t>外客一人当消費額（円）</t>
    <rPh sb="0" eb="2">
      <t>ガイキャク</t>
    </rPh>
    <rPh sb="2" eb="4">
      <t>ヒトリ</t>
    </rPh>
    <rPh sb="4" eb="5">
      <t>ア</t>
    </rPh>
    <rPh sb="5" eb="8">
      <t>ショウヒガク</t>
    </rPh>
    <rPh sb="9" eb="10">
      <t>エン</t>
    </rPh>
    <phoneticPr fontId="11"/>
  </si>
  <si>
    <t>外客一人当消費額（US$）</t>
    <rPh sb="0" eb="2">
      <t>ガイキャク</t>
    </rPh>
    <rPh sb="2" eb="4">
      <t>ヒトリ</t>
    </rPh>
    <rPh sb="4" eb="5">
      <t>ア</t>
    </rPh>
    <rPh sb="5" eb="8">
      <t>ショウヒガク</t>
    </rPh>
    <phoneticPr fontId="11"/>
  </si>
  <si>
    <t>訪問外客数　万人</t>
    <rPh sb="0" eb="2">
      <t>ホウモン</t>
    </rPh>
    <rPh sb="2" eb="4">
      <t>ガイキャク</t>
    </rPh>
    <rPh sb="4" eb="5">
      <t>スウ</t>
    </rPh>
    <rPh sb="6" eb="8">
      <t>マンニン</t>
    </rPh>
    <phoneticPr fontId="2"/>
  </si>
  <si>
    <t>インバウンド</t>
    <phoneticPr fontId="2"/>
  </si>
  <si>
    <t>年</t>
    <rPh sb="0" eb="1">
      <t>ネン</t>
    </rPh>
    <phoneticPr fontId="2"/>
  </si>
  <si>
    <t>東京</t>
  </si>
  <si>
    <t>神奈川</t>
  </si>
  <si>
    <t>愛知</t>
  </si>
  <si>
    <t>京都</t>
  </si>
  <si>
    <t>高知</t>
  </si>
  <si>
    <t>鹿児島</t>
  </si>
  <si>
    <t>青森</t>
  </si>
  <si>
    <t>平均</t>
    <rPh sb="0" eb="2">
      <t>ヘイキン</t>
    </rPh>
    <phoneticPr fontId="2"/>
  </si>
  <si>
    <t>保有率</t>
    <rPh sb="0" eb="3">
      <t>ホユウリツ</t>
    </rPh>
    <phoneticPr fontId="2"/>
  </si>
  <si>
    <t>出国率</t>
    <rPh sb="0" eb="2">
      <t>シュッコク</t>
    </rPh>
    <rPh sb="2" eb="3">
      <t>リツ</t>
    </rPh>
    <phoneticPr fontId="2"/>
  </si>
  <si>
    <t>トリップ当たり平均旅行日数</t>
    <rPh sb="4" eb="5">
      <t>ア</t>
    </rPh>
    <rPh sb="7" eb="9">
      <t>ヘイキン</t>
    </rPh>
    <rPh sb="9" eb="11">
      <t>リョコウ</t>
    </rPh>
    <rPh sb="11" eb="13">
      <t>ニッスウ</t>
    </rPh>
    <phoneticPr fontId="2"/>
  </si>
  <si>
    <t>国・地域</t>
    <rPh sb="0" eb="1">
      <t>クニ</t>
    </rPh>
    <rPh sb="2" eb="4">
      <t>チイキ</t>
    </rPh>
    <phoneticPr fontId="2"/>
  </si>
  <si>
    <t>中国本土</t>
    <rPh sb="0" eb="2">
      <t>チュウゴク</t>
    </rPh>
    <rPh sb="2" eb="4">
      <t>ホンド</t>
    </rPh>
    <phoneticPr fontId="2"/>
  </si>
  <si>
    <t>台湾</t>
    <rPh sb="0" eb="2">
      <t>タイワン</t>
    </rPh>
    <phoneticPr fontId="2"/>
  </si>
  <si>
    <t>米国</t>
    <rPh sb="0" eb="2">
      <t>ベイコク</t>
    </rPh>
    <phoneticPr fontId="2"/>
  </si>
  <si>
    <t>英国</t>
    <rPh sb="0" eb="2">
      <t>エイコク</t>
    </rPh>
    <phoneticPr fontId="2"/>
  </si>
  <si>
    <t>独国</t>
    <rPh sb="0" eb="1">
      <t>ドク</t>
    </rPh>
    <rPh sb="1" eb="2">
      <t>コク</t>
    </rPh>
    <phoneticPr fontId="2"/>
  </si>
  <si>
    <t>仏国</t>
    <rPh sb="0" eb="1">
      <t>フツ</t>
    </rPh>
    <rPh sb="1" eb="2">
      <t>コク</t>
    </rPh>
    <phoneticPr fontId="2"/>
  </si>
  <si>
    <t>香港</t>
  </si>
  <si>
    <t>人口に占める国内旅行をする者の比率</t>
    <rPh sb="0" eb="2">
      <t>ジンコウ</t>
    </rPh>
    <rPh sb="3" eb="4">
      <t>シ</t>
    </rPh>
    <rPh sb="6" eb="8">
      <t>コクナイ</t>
    </rPh>
    <rPh sb="8" eb="10">
      <t>リョコウ</t>
    </rPh>
    <rPh sb="13" eb="14">
      <t>シャ</t>
    </rPh>
    <rPh sb="15" eb="17">
      <t>ヒリツ</t>
    </rPh>
    <phoneticPr fontId="2"/>
  </si>
  <si>
    <t>国民一人当たりの平均トリップ</t>
    <rPh sb="0" eb="2">
      <t>コクミン</t>
    </rPh>
    <rPh sb="2" eb="4">
      <t>ヒトリ</t>
    </rPh>
    <rPh sb="4" eb="5">
      <t>ア</t>
    </rPh>
    <rPh sb="8" eb="10">
      <t>ヘイキン</t>
    </rPh>
    <phoneticPr fontId="2"/>
  </si>
  <si>
    <t>国名</t>
    <rPh sb="0" eb="2">
      <t>コクメイ</t>
    </rPh>
    <phoneticPr fontId="2"/>
  </si>
  <si>
    <t>豪州</t>
    <rPh sb="0" eb="2">
      <t>ゴウシュウ</t>
    </rPh>
    <phoneticPr fontId="2"/>
  </si>
  <si>
    <t>マレーシア</t>
    <phoneticPr fontId="2"/>
  </si>
  <si>
    <t>シンガポール</t>
    <phoneticPr fontId="2"/>
  </si>
  <si>
    <t>中国</t>
    <rPh sb="0" eb="2">
      <t>チュウゴク</t>
    </rPh>
    <phoneticPr fontId="2"/>
  </si>
  <si>
    <t>上記計</t>
    <rPh sb="0" eb="2">
      <t>ジョウキ</t>
    </rPh>
    <rPh sb="2" eb="3">
      <t>ケイ</t>
    </rPh>
    <phoneticPr fontId="2"/>
  </si>
  <si>
    <t>フィリピン</t>
    <phoneticPr fontId="2"/>
  </si>
  <si>
    <t>訪日外国人</t>
    <rPh sb="0" eb="2">
      <t>ホウニチ</t>
    </rPh>
    <rPh sb="2" eb="4">
      <t>ガイコク</t>
    </rPh>
    <rPh sb="4" eb="5">
      <t>ジン</t>
    </rPh>
    <phoneticPr fontId="2"/>
  </si>
  <si>
    <t>総消費</t>
    <rPh sb="0" eb="1">
      <t>ソウ</t>
    </rPh>
    <rPh sb="1" eb="3">
      <t>ショウヒ</t>
    </rPh>
    <phoneticPr fontId="2"/>
  </si>
  <si>
    <t>宿泊</t>
    <rPh sb="0" eb="2">
      <t>シュクハク</t>
    </rPh>
    <phoneticPr fontId="2"/>
  </si>
  <si>
    <t>買物</t>
    <rPh sb="0" eb="2">
      <t>カイモノ</t>
    </rPh>
    <phoneticPr fontId="2"/>
  </si>
  <si>
    <t>2014年</t>
    <rPh sb="4" eb="5">
      <t>ネン</t>
    </rPh>
    <phoneticPr fontId="2"/>
  </si>
  <si>
    <t>2015年</t>
    <rPh sb="4" eb="5">
      <t>ネン</t>
    </rPh>
    <phoneticPr fontId="2"/>
  </si>
  <si>
    <t>宿泊費</t>
    <rPh sb="0" eb="3">
      <t>シュクハクヒ</t>
    </rPh>
    <phoneticPr fontId="2"/>
  </si>
  <si>
    <t>総消費額</t>
    <rPh sb="0" eb="1">
      <t>ソウ</t>
    </rPh>
    <rPh sb="1" eb="4">
      <t>ショウヒガク</t>
    </rPh>
    <phoneticPr fontId="2"/>
  </si>
  <si>
    <t>外人全体</t>
    <rPh sb="0" eb="2">
      <t>ガイジン</t>
    </rPh>
    <rPh sb="2" eb="4">
      <t>ゼンタイ</t>
    </rPh>
    <phoneticPr fontId="2"/>
  </si>
  <si>
    <t>北米</t>
    <rPh sb="0" eb="2">
      <t>ホクベイ</t>
    </rPh>
    <phoneticPr fontId="2"/>
  </si>
  <si>
    <t>欧州</t>
    <rPh sb="0" eb="2">
      <t>オウシュウ</t>
    </rPh>
    <phoneticPr fontId="2"/>
  </si>
  <si>
    <t>日本人</t>
    <rPh sb="0" eb="3">
      <t>ニホンジン</t>
    </rPh>
    <phoneticPr fontId="2"/>
  </si>
  <si>
    <t>宿泊代</t>
    <rPh sb="0" eb="3">
      <t>シュクハクダイ</t>
    </rPh>
    <phoneticPr fontId="2"/>
  </si>
  <si>
    <t>買い物代</t>
    <rPh sb="0" eb="1">
      <t>カ</t>
    </rPh>
    <rPh sb="2" eb="3">
      <t>モノ</t>
    </rPh>
    <rPh sb="3" eb="4">
      <t>ダイ</t>
    </rPh>
    <phoneticPr fontId="2"/>
  </si>
  <si>
    <t>交通費</t>
    <rPh sb="0" eb="3">
      <t>コウツウヒ</t>
    </rPh>
    <phoneticPr fontId="2"/>
  </si>
  <si>
    <t>飲食費</t>
    <rPh sb="0" eb="3">
      <t>インショクヒ</t>
    </rPh>
    <phoneticPr fontId="2"/>
  </si>
  <si>
    <t>その他</t>
    <rPh sb="2" eb="3">
      <t>タ</t>
    </rPh>
    <phoneticPr fontId="2"/>
  </si>
  <si>
    <t>合計</t>
    <rPh sb="0" eb="2">
      <t>ゴウケイ</t>
    </rPh>
    <phoneticPr fontId="2"/>
  </si>
  <si>
    <t>出国（宿泊）率</t>
    <rPh sb="0" eb="2">
      <t>シュッコク</t>
    </rPh>
    <rPh sb="3" eb="5">
      <t>シュクハク</t>
    </rPh>
    <rPh sb="6" eb="7">
      <t>リツ</t>
    </rPh>
    <phoneticPr fontId="2"/>
  </si>
  <si>
    <t>人口（国連）</t>
    <rPh sb="0" eb="2">
      <t>ジンコウ</t>
    </rPh>
    <rPh sb="3" eb="5">
      <t>コクレン</t>
    </rPh>
    <phoneticPr fontId="2"/>
  </si>
  <si>
    <t>名目GDP（IMF）/人口</t>
    <rPh sb="0" eb="2">
      <t>メイモク</t>
    </rPh>
    <rPh sb="11" eb="13">
      <t>ジンコウ</t>
    </rPh>
    <phoneticPr fontId="2"/>
  </si>
  <si>
    <t>千人</t>
    <rPh sb="0" eb="2">
      <t>センニン</t>
    </rPh>
    <phoneticPr fontId="2"/>
  </si>
  <si>
    <t>ルクセンブルク</t>
  </si>
  <si>
    <t>リトアニア</t>
  </si>
  <si>
    <t>エストニア</t>
  </si>
  <si>
    <t>チェコ</t>
    <phoneticPr fontId="2"/>
  </si>
  <si>
    <t>ノルウェー</t>
  </si>
  <si>
    <t>クロアチア</t>
  </si>
  <si>
    <t>スイス</t>
  </si>
  <si>
    <t>ルーマニア</t>
  </si>
  <si>
    <t>スウェーデン</t>
  </si>
  <si>
    <t>ブルガリア</t>
    <phoneticPr fontId="2"/>
  </si>
  <si>
    <t>デンマーク</t>
  </si>
  <si>
    <t>欧州合計</t>
    <rPh sb="0" eb="2">
      <t>オウシュウ</t>
    </rPh>
    <rPh sb="2" eb="4">
      <t>ゴウケイ</t>
    </rPh>
    <phoneticPr fontId="2"/>
  </si>
  <si>
    <t>フィンランド</t>
  </si>
  <si>
    <t>スロバキア</t>
  </si>
  <si>
    <t>アイルランド</t>
  </si>
  <si>
    <t>ギリシャ</t>
  </si>
  <si>
    <t>オーストリア</t>
  </si>
  <si>
    <t>ハンガリー</t>
  </si>
  <si>
    <t>スロベニア</t>
  </si>
  <si>
    <t>イタリア</t>
  </si>
  <si>
    <t>アイスランド</t>
  </si>
  <si>
    <t>フランス</t>
  </si>
  <si>
    <t>ベルギー</t>
  </si>
  <si>
    <t>ロシア</t>
  </si>
  <si>
    <t>オランダ</t>
  </si>
  <si>
    <t>ポーランド</t>
  </si>
  <si>
    <t>ドイツ</t>
  </si>
  <si>
    <t>スペイン</t>
  </si>
  <si>
    <t>マルタ</t>
  </si>
  <si>
    <t>ポルトガル</t>
  </si>
  <si>
    <t>イギリス</t>
  </si>
  <si>
    <t>トルコ</t>
  </si>
  <si>
    <t>ラトビア</t>
  </si>
  <si>
    <t>http://www.globalnote.jp/category/9/66/</t>
    <phoneticPr fontId="2"/>
  </si>
  <si>
    <t>国</t>
    <rPh sb="0" eb="1">
      <t>クニ</t>
    </rPh>
    <phoneticPr fontId="2"/>
  </si>
  <si>
    <t>国外宿泊旅行</t>
    <rPh sb="0" eb="2">
      <t>コクガイ</t>
    </rPh>
    <rPh sb="2" eb="4">
      <t>シュクハク</t>
    </rPh>
    <rPh sb="4" eb="6">
      <t>リョコウ</t>
    </rPh>
    <phoneticPr fontId="2"/>
  </si>
  <si>
    <t>国内宿泊旅行</t>
    <rPh sb="0" eb="2">
      <t>コクナイ</t>
    </rPh>
    <rPh sb="2" eb="4">
      <t>シュクハク</t>
    </rPh>
    <rPh sb="4" eb="6">
      <t>リョコウ</t>
    </rPh>
    <phoneticPr fontId="2"/>
  </si>
  <si>
    <t>総計</t>
    <rPh sb="0" eb="2">
      <t>ソウケイ</t>
    </rPh>
    <phoneticPr fontId="2"/>
  </si>
  <si>
    <t>うち交通</t>
    <rPh sb="2" eb="4">
      <t>コウツウ</t>
    </rPh>
    <phoneticPr fontId="2"/>
  </si>
  <si>
    <t>うち宿泊</t>
    <rPh sb="2" eb="4">
      <t>シュクハク</t>
    </rPh>
    <phoneticPr fontId="2"/>
  </si>
  <si>
    <t>項目</t>
    <rPh sb="0" eb="2">
      <t>コウモク</t>
    </rPh>
    <phoneticPr fontId="2"/>
  </si>
  <si>
    <t>国外</t>
    <rPh sb="0" eb="2">
      <t>コクガイ</t>
    </rPh>
    <phoneticPr fontId="2"/>
  </si>
  <si>
    <t>単位</t>
    <rPh sb="0" eb="2">
      <t>タンイ</t>
    </rPh>
    <phoneticPr fontId="2"/>
  </si>
  <si>
    <t>トリップA</t>
    <phoneticPr fontId="2"/>
  </si>
  <si>
    <t>宿泊数B</t>
    <rPh sb="0" eb="2">
      <t>シュクハク</t>
    </rPh>
    <rPh sb="2" eb="3">
      <t>スウ</t>
    </rPh>
    <phoneticPr fontId="2"/>
  </si>
  <si>
    <t>千泊</t>
    <rPh sb="0" eb="2">
      <t>センハク</t>
    </rPh>
    <phoneticPr fontId="2"/>
  </si>
  <si>
    <t>支出額C</t>
    <rPh sb="0" eb="3">
      <t>シシュツガク</t>
    </rPh>
    <phoneticPr fontId="2"/>
  </si>
  <si>
    <t>トリップ当宿泊数B/A</t>
    <rPh sb="4" eb="5">
      <t>トウ</t>
    </rPh>
    <rPh sb="5" eb="7">
      <t>シュクハク</t>
    </rPh>
    <rPh sb="7" eb="8">
      <t>スウ</t>
    </rPh>
    <phoneticPr fontId="2"/>
  </si>
  <si>
    <t>泊</t>
    <rPh sb="0" eb="1">
      <t>ハク</t>
    </rPh>
    <phoneticPr fontId="2"/>
  </si>
  <si>
    <t>宿泊当支出C/B</t>
    <rPh sb="0" eb="2">
      <t>シュクハク</t>
    </rPh>
    <rPh sb="2" eb="3">
      <t>ア</t>
    </rPh>
    <rPh sb="3" eb="5">
      <t>シシュツ</t>
    </rPh>
    <phoneticPr fontId="2"/>
  </si>
  <si>
    <t>トリップ当支出C/A</t>
    <rPh sb="4" eb="5">
      <t>ア</t>
    </rPh>
    <rPh sb="5" eb="7">
      <t>シシュツ</t>
    </rPh>
    <phoneticPr fontId="2"/>
  </si>
  <si>
    <t>人口　D</t>
    <rPh sb="0" eb="2">
      <t>ジンコウ</t>
    </rPh>
    <phoneticPr fontId="2"/>
  </si>
  <si>
    <t>千人（国連）</t>
    <rPh sb="0" eb="2">
      <t>センニン</t>
    </rPh>
    <rPh sb="3" eb="5">
      <t>コクレン</t>
    </rPh>
    <phoneticPr fontId="2"/>
  </si>
  <si>
    <t>A/D</t>
    <phoneticPr fontId="2"/>
  </si>
  <si>
    <t>B/D</t>
    <phoneticPr fontId="2"/>
  </si>
  <si>
    <t>C/D</t>
    <phoneticPr fontId="2"/>
  </si>
  <si>
    <t>アイルランド</t>
    <phoneticPr fontId="2"/>
  </si>
  <si>
    <t>C/D</t>
    <phoneticPr fontId="2"/>
  </si>
  <si>
    <t>じ</t>
    <phoneticPr fontId="2"/>
  </si>
  <si>
    <t>宿泊入国率</t>
    <rPh sb="0" eb="2">
      <t>シュクハク</t>
    </rPh>
    <rPh sb="2" eb="4">
      <t>ニュウコク</t>
    </rPh>
    <rPh sb="4" eb="5">
      <t>リツ</t>
    </rPh>
    <phoneticPr fontId="2"/>
  </si>
  <si>
    <t>日帰率</t>
    <rPh sb="0" eb="2">
      <t>ヒガエ</t>
    </rPh>
    <rPh sb="2" eb="3">
      <t>リツ</t>
    </rPh>
    <phoneticPr fontId="2"/>
  </si>
  <si>
    <t>人口（千人）国連</t>
    <rPh sb="0" eb="2">
      <t>ジンコウ</t>
    </rPh>
    <rPh sb="6" eb="8">
      <t>コクレン</t>
    </rPh>
    <phoneticPr fontId="2"/>
  </si>
  <si>
    <t>NA</t>
    <phoneticPr fontId="2"/>
  </si>
  <si>
    <t>NA</t>
    <phoneticPr fontId="2"/>
  </si>
  <si>
    <t>欧州平均</t>
    <rPh sb="0" eb="2">
      <t>オウシュウ</t>
    </rPh>
    <rPh sb="2" eb="4">
      <t>ヘイキン</t>
    </rPh>
    <phoneticPr fontId="2"/>
  </si>
  <si>
    <t>合計　　740229</t>
    <rPh sb="0" eb="2">
      <t>ゴウケイ</t>
    </rPh>
    <phoneticPr fontId="2"/>
  </si>
  <si>
    <t>NA</t>
    <phoneticPr fontId="2"/>
  </si>
  <si>
    <t>チェコ</t>
    <phoneticPr fontId="2"/>
  </si>
  <si>
    <t>マケドニア</t>
  </si>
  <si>
    <t>都府県</t>
    <rPh sb="0" eb="3">
      <t>トフケン</t>
    </rPh>
    <phoneticPr fontId="2"/>
  </si>
  <si>
    <t>国宝</t>
    <rPh sb="0" eb="2">
      <t>コクホウ</t>
    </rPh>
    <phoneticPr fontId="2"/>
  </si>
  <si>
    <t>重要文化財</t>
    <rPh sb="0" eb="2">
      <t>ジュウヨウ</t>
    </rPh>
    <rPh sb="2" eb="4">
      <t>ブンカ</t>
    </rPh>
    <rPh sb="4" eb="5">
      <t>ザイ</t>
    </rPh>
    <phoneticPr fontId="2"/>
  </si>
  <si>
    <t>美　術　工　芸　品</t>
  </si>
  <si>
    <t>建　造　物</t>
  </si>
  <si>
    <t>計</t>
  </si>
  <si>
    <t>東　京</t>
    <phoneticPr fontId="11"/>
  </si>
  <si>
    <t>千　葉</t>
    <phoneticPr fontId="11"/>
  </si>
  <si>
    <t>埼　玉</t>
    <phoneticPr fontId="11"/>
  </si>
  <si>
    <t>京　都</t>
    <phoneticPr fontId="11"/>
  </si>
  <si>
    <t>大　阪</t>
    <phoneticPr fontId="11"/>
  </si>
  <si>
    <t>兵　庫</t>
    <phoneticPr fontId="11"/>
  </si>
  <si>
    <t>奈　良</t>
    <phoneticPr fontId="11"/>
  </si>
  <si>
    <t>合計</t>
  </si>
  <si>
    <t>注　建造物の棟数は計に算入されていない。</t>
    <rPh sb="0" eb="1">
      <t>チュウ</t>
    </rPh>
    <phoneticPr fontId="11"/>
  </si>
  <si>
    <t>地域</t>
    <rPh sb="0" eb="2">
      <t>チイキ</t>
    </rPh>
    <phoneticPr fontId="2"/>
  </si>
  <si>
    <t>ドイツ</t>
    <phoneticPr fontId="2"/>
  </si>
  <si>
    <t>宿泊者数</t>
    <rPh sb="0" eb="3">
      <t>シュクハクシャ</t>
    </rPh>
    <rPh sb="3" eb="4">
      <t>スウ</t>
    </rPh>
    <phoneticPr fontId="2"/>
  </si>
  <si>
    <t>総宿泊数</t>
    <rPh sb="0" eb="1">
      <t>ソウ</t>
    </rPh>
    <rPh sb="1" eb="3">
      <t>シュクハク</t>
    </rPh>
    <rPh sb="3" eb="4">
      <t>スウ</t>
    </rPh>
    <phoneticPr fontId="2"/>
  </si>
  <si>
    <t>トリップ当たり宿泊数</t>
    <rPh sb="4" eb="5">
      <t>ア</t>
    </rPh>
    <rPh sb="7" eb="9">
      <t>シュクハク</t>
    </rPh>
    <rPh sb="9" eb="10">
      <t>スウ</t>
    </rPh>
    <phoneticPr fontId="2"/>
  </si>
  <si>
    <t>成熟市場総計</t>
    <rPh sb="0" eb="2">
      <t>セイジュク</t>
    </rPh>
    <rPh sb="2" eb="4">
      <t>シジョウ</t>
    </rPh>
    <rPh sb="4" eb="6">
      <t>ソウケイ</t>
    </rPh>
    <phoneticPr fontId="2"/>
  </si>
  <si>
    <t>外客総合</t>
    <rPh sb="0" eb="2">
      <t>ガイキャク</t>
    </rPh>
    <rPh sb="2" eb="4">
      <t>ソウゴウ</t>
    </rPh>
    <phoneticPr fontId="2"/>
  </si>
  <si>
    <t>伊国</t>
    <rPh sb="0" eb="1">
      <t>イ</t>
    </rPh>
    <rPh sb="1" eb="2">
      <t>コク</t>
    </rPh>
    <phoneticPr fontId="2"/>
  </si>
  <si>
    <t>仏人総合</t>
    <rPh sb="0" eb="1">
      <t>フツ</t>
    </rPh>
    <rPh sb="1" eb="2">
      <t>ジン</t>
    </rPh>
    <rPh sb="2" eb="4">
      <t>ソウゴウ</t>
    </rPh>
    <phoneticPr fontId="2"/>
  </si>
  <si>
    <t>西国</t>
    <rPh sb="0" eb="1">
      <t>ニシ</t>
    </rPh>
    <rPh sb="1" eb="2">
      <t>コク</t>
    </rPh>
    <phoneticPr fontId="2"/>
  </si>
  <si>
    <t>綜合</t>
    <rPh sb="0" eb="2">
      <t>ソウゴウ</t>
    </rPh>
    <phoneticPr fontId="2"/>
  </si>
  <si>
    <t>総到着数</t>
    <rPh sb="0" eb="1">
      <t>ソウ</t>
    </rPh>
    <rPh sb="1" eb="3">
      <t>トウチャク</t>
    </rPh>
    <rPh sb="3" eb="4">
      <t>スウ</t>
    </rPh>
    <phoneticPr fontId="2"/>
  </si>
  <si>
    <t>フランス</t>
    <phoneticPr fontId="2"/>
  </si>
  <si>
    <t>全体（２００５）</t>
    <rPh sb="0" eb="2">
      <t>ゼンタイ</t>
    </rPh>
    <phoneticPr fontId="2"/>
  </si>
  <si>
    <t>京都</t>
    <rPh sb="0" eb="2">
      <t>キョウト</t>
    </rPh>
    <phoneticPr fontId="11"/>
  </si>
  <si>
    <t>歴史</t>
    <rPh sb="0" eb="2">
      <t>レキシ</t>
    </rPh>
    <phoneticPr fontId="11"/>
  </si>
  <si>
    <t>平安京</t>
  </si>
  <si>
    <t>ヴェニツィア共和国</t>
  </si>
  <si>
    <t>世界遺産</t>
    <rPh sb="0" eb="2">
      <t>セカイ</t>
    </rPh>
    <rPh sb="2" eb="4">
      <t>イサン</t>
    </rPh>
    <phoneticPr fontId="11"/>
  </si>
  <si>
    <t>1994年</t>
    <rPh sb="4" eb="5">
      <t>ネン</t>
    </rPh>
    <phoneticPr fontId="11"/>
  </si>
  <si>
    <t>古都京都の文化財</t>
    <rPh sb="0" eb="2">
      <t>コト</t>
    </rPh>
    <rPh sb="2" eb="4">
      <t>キョウト</t>
    </rPh>
    <rPh sb="5" eb="8">
      <t>ブンカザイ</t>
    </rPh>
    <phoneticPr fontId="11"/>
  </si>
  <si>
    <t>1987年</t>
    <rPh sb="4" eb="5">
      <t>ネン</t>
    </rPh>
    <phoneticPr fontId="11"/>
  </si>
  <si>
    <t>人口</t>
    <rPh sb="0" eb="2">
      <t>ジンコウ</t>
    </rPh>
    <phoneticPr fontId="11"/>
  </si>
  <si>
    <t>147万</t>
    <rPh sb="3" eb="4">
      <t>マン</t>
    </rPh>
    <phoneticPr fontId="11"/>
  </si>
  <si>
    <t>26万</t>
    <rPh sb="2" eb="3">
      <t>マン</t>
    </rPh>
    <phoneticPr fontId="11"/>
  </si>
  <si>
    <t>中京区</t>
    <rPh sb="0" eb="3">
      <t>ナカギョウク</t>
    </rPh>
    <phoneticPr fontId="11"/>
  </si>
  <si>
    <t>東山区</t>
    <rPh sb="0" eb="3">
      <t>ヒガシヤマク</t>
    </rPh>
    <phoneticPr fontId="11"/>
  </si>
  <si>
    <t>ホテル税等</t>
    <rPh sb="3" eb="4">
      <t>ゼイ</t>
    </rPh>
    <rPh sb="4" eb="5">
      <t>トウ</t>
    </rPh>
    <phoneticPr fontId="2"/>
  </si>
  <si>
    <t>宿泊</t>
    <rPh sb="0" eb="2">
      <t>シュクハク</t>
    </rPh>
    <phoneticPr fontId="11"/>
  </si>
  <si>
    <t>年度</t>
    <rPh sb="0" eb="2">
      <t>ネンド</t>
    </rPh>
    <phoneticPr fontId="2"/>
  </si>
  <si>
    <t>総　数</t>
    <rPh sb="0" eb="1">
      <t>フサ</t>
    </rPh>
    <rPh sb="2" eb="3">
      <t>カズ</t>
    </rPh>
    <phoneticPr fontId="11"/>
  </si>
  <si>
    <t>道　　外　　客</t>
    <rPh sb="0" eb="1">
      <t>ミチ</t>
    </rPh>
    <rPh sb="3" eb="4">
      <t>ガイ</t>
    </rPh>
    <rPh sb="6" eb="7">
      <t>キャク</t>
    </rPh>
    <phoneticPr fontId="11"/>
  </si>
  <si>
    <t>道　　内　　客</t>
    <rPh sb="0" eb="1">
      <t>ミチ</t>
    </rPh>
    <rPh sb="3" eb="4">
      <t>ナイ</t>
    </rPh>
    <rPh sb="6" eb="7">
      <t>キャク</t>
    </rPh>
    <phoneticPr fontId="11"/>
  </si>
  <si>
    <t>日帰り客</t>
    <rPh sb="0" eb="2">
      <t>ヒガエ</t>
    </rPh>
    <rPh sb="3" eb="4">
      <t>キャク</t>
    </rPh>
    <phoneticPr fontId="11"/>
  </si>
  <si>
    <t>宿泊客</t>
    <rPh sb="0" eb="3">
      <t>シュクハクキャク</t>
    </rPh>
    <phoneticPr fontId="11"/>
  </si>
  <si>
    <t>台湾</t>
    <rPh sb="0" eb="2">
      <t>タイワン</t>
    </rPh>
    <phoneticPr fontId="11"/>
  </si>
  <si>
    <t>香港</t>
    <rPh sb="0" eb="2">
      <t>ホンコン</t>
    </rPh>
    <phoneticPr fontId="11"/>
  </si>
  <si>
    <t>その他</t>
    <rPh sb="2" eb="3">
      <t>タ</t>
    </rPh>
    <phoneticPr fontId="11"/>
  </si>
  <si>
    <t>韓国</t>
    <rPh sb="0" eb="2">
      <t>カンコク</t>
    </rPh>
    <phoneticPr fontId="11"/>
  </si>
  <si>
    <t>合計</t>
    <rPh sb="0" eb="2">
      <t>ゴウケイ</t>
    </rPh>
    <phoneticPr fontId="11"/>
  </si>
  <si>
    <t>2011/2012</t>
    <phoneticPr fontId="2"/>
  </si>
  <si>
    <t>2014/2015</t>
    <phoneticPr fontId="2"/>
  </si>
  <si>
    <t>イングランドにおけるスキー人口</t>
    <rPh sb="13" eb="15">
      <t>ジンコウ</t>
    </rPh>
    <phoneticPr fontId="2"/>
  </si>
  <si>
    <t>米国におけるスキー、スノボ人口</t>
    <rPh sb="0" eb="2">
      <t>ベイコク</t>
    </rPh>
    <rPh sb="13" eb="15">
      <t>ジンコウ</t>
    </rPh>
    <phoneticPr fontId="2"/>
  </si>
  <si>
    <t>2005/2006</t>
    <phoneticPr fontId="2"/>
  </si>
  <si>
    <t>2013/2014</t>
    <phoneticPr fontId="2"/>
  </si>
  <si>
    <t>注　米国スキーリゾートにおけるスキーヤー（有効なチケット保有者）一人当たりのイールド</t>
    <rPh sb="0" eb="1">
      <t>チュウ</t>
    </rPh>
    <rPh sb="2" eb="4">
      <t>ベイコク</t>
    </rPh>
    <rPh sb="21" eb="23">
      <t>ユウコウ</t>
    </rPh>
    <rPh sb="28" eb="31">
      <t>ホユウシャ</t>
    </rPh>
    <rPh sb="32" eb="34">
      <t>ヒトリ</t>
    </rPh>
    <rPh sb="34" eb="35">
      <t>ア</t>
    </rPh>
    <phoneticPr fontId="2"/>
  </si>
  <si>
    <t xml:space="preserve"> </t>
    <phoneticPr fontId="2"/>
  </si>
  <si>
    <t>2009/2010</t>
    <phoneticPr fontId="2"/>
  </si>
  <si>
    <t>2010/2011</t>
    <phoneticPr fontId="2"/>
  </si>
  <si>
    <t>宿泊客数</t>
    <rPh sb="0" eb="2">
      <t>シュクハク</t>
    </rPh>
    <rPh sb="2" eb="4">
      <t>キャクスウ</t>
    </rPh>
    <phoneticPr fontId="11"/>
  </si>
  <si>
    <t>アイルランド</t>
    <phoneticPr fontId="2"/>
  </si>
  <si>
    <t>アイスランド</t>
    <phoneticPr fontId="2"/>
  </si>
  <si>
    <t>フィンランド</t>
    <phoneticPr fontId="2"/>
  </si>
  <si>
    <t>北海道</t>
    <rPh sb="0" eb="3">
      <t>ホッカイドウ</t>
    </rPh>
    <phoneticPr fontId="2"/>
  </si>
  <si>
    <t>アラスカ</t>
    <phoneticPr fontId="2"/>
  </si>
  <si>
    <t>一人当名目GDP（IMF）　</t>
    <rPh sb="0" eb="2">
      <t>ヒトリ</t>
    </rPh>
    <rPh sb="2" eb="3">
      <t>ア</t>
    </rPh>
    <rPh sb="3" eb="5">
      <t>メイモク</t>
    </rPh>
    <phoneticPr fontId="2"/>
  </si>
  <si>
    <t>名目GDP　（IMF）</t>
    <rPh sb="0" eb="2">
      <t>メイモク</t>
    </rPh>
    <phoneticPr fontId="2"/>
  </si>
  <si>
    <t>人口　</t>
    <rPh sb="0" eb="2">
      <t>ジンコウ</t>
    </rPh>
    <phoneticPr fontId="2"/>
  </si>
  <si>
    <t>面積</t>
    <rPh sb="0" eb="2">
      <t>メンセキ</t>
    </rPh>
    <phoneticPr fontId="2"/>
  </si>
  <si>
    <t>出地域率、出国率</t>
    <rPh sb="0" eb="1">
      <t>デ</t>
    </rPh>
    <rPh sb="1" eb="3">
      <t>チイキ</t>
    </rPh>
    <rPh sb="3" eb="4">
      <t>リツ</t>
    </rPh>
    <rPh sb="5" eb="7">
      <t>シュッコク</t>
    </rPh>
    <rPh sb="7" eb="8">
      <t>リツ</t>
    </rPh>
    <phoneticPr fontId="2"/>
  </si>
  <si>
    <t>％</t>
  </si>
  <si>
    <t>地域外客（宿泊）</t>
    <rPh sb="0" eb="2">
      <t>チイキ</t>
    </rPh>
    <rPh sb="2" eb="4">
      <t>ガイキャク</t>
    </rPh>
    <rPh sb="5" eb="7">
      <t>シュクハク</t>
    </rPh>
    <phoneticPr fontId="2"/>
  </si>
  <si>
    <t>域外客訪問率　</t>
    <rPh sb="0" eb="1">
      <t>イキ</t>
    </rPh>
    <rPh sb="1" eb="2">
      <t>ガイ</t>
    </rPh>
    <rPh sb="2" eb="3">
      <t>キャク</t>
    </rPh>
    <rPh sb="3" eb="5">
      <t>ホウモン</t>
    </rPh>
    <rPh sb="5" eb="6">
      <t>リツ</t>
    </rPh>
    <phoneticPr fontId="2"/>
  </si>
  <si>
    <t>2006/2007</t>
    <phoneticPr fontId="2"/>
  </si>
  <si>
    <t>2007/2008</t>
    <phoneticPr fontId="2"/>
  </si>
  <si>
    <t>2008/2009</t>
    <phoneticPr fontId="2"/>
  </si>
  <si>
    <t>2012/2013</t>
    <phoneticPr fontId="2"/>
  </si>
  <si>
    <t>B/A</t>
    <phoneticPr fontId="2"/>
  </si>
  <si>
    <t>会計年度</t>
    <rPh sb="0" eb="2">
      <t>カイケイ</t>
    </rPh>
    <rPh sb="2" eb="4">
      <t>ネンド</t>
    </rPh>
    <phoneticPr fontId="2"/>
  </si>
  <si>
    <t>徴収額</t>
    <rPh sb="0" eb="3">
      <t>チョウシュウガク</t>
    </rPh>
    <phoneticPr fontId="2"/>
  </si>
  <si>
    <t>自治体への譲渡</t>
    <rPh sb="0" eb="3">
      <t>ジチタイ</t>
    </rPh>
    <rPh sb="5" eb="7">
      <t>ジョウト</t>
    </rPh>
    <phoneticPr fontId="2"/>
  </si>
  <si>
    <t>Sales tax revenues</t>
  </si>
  <si>
    <t>Lodging tax revenues</t>
  </si>
  <si>
    <t>Dockage/moorage revenues</t>
  </si>
  <si>
    <t>Alaska Railroad Corporation revenues</t>
  </si>
  <si>
    <t>Alaska Marine Highway System revenues</t>
  </si>
  <si>
    <t>Fish and Game licenses/tags</t>
  </si>
  <si>
    <t>Passenger Gambling Tax</t>
  </si>
  <si>
    <t>Vehicle rental tax</t>
  </si>
  <si>
    <t>総支出額</t>
    <rPh sb="0" eb="3">
      <t>ソウシシュツ</t>
    </rPh>
    <rPh sb="3" eb="4">
      <t>ガク</t>
    </rPh>
    <phoneticPr fontId="2"/>
  </si>
  <si>
    <t>活動</t>
    <rPh sb="0" eb="2">
      <t>カツドウ</t>
    </rPh>
    <phoneticPr fontId="2"/>
  </si>
  <si>
    <t>飲食</t>
    <rPh sb="0" eb="2">
      <t>インショク</t>
    </rPh>
    <phoneticPr fontId="2"/>
  </si>
  <si>
    <t>交通</t>
    <rPh sb="0" eb="2">
      <t>コウツウ</t>
    </rPh>
    <phoneticPr fontId="2"/>
  </si>
  <si>
    <t>港</t>
    <rPh sb="0" eb="1">
      <t>ミナト</t>
    </rPh>
    <phoneticPr fontId="11"/>
  </si>
  <si>
    <t>OVERSEAS</t>
    <phoneticPr fontId="2"/>
  </si>
  <si>
    <t>GRAND TOTAL</t>
  </si>
  <si>
    <t>NEW YORK, NY</t>
  </si>
  <si>
    <t>MIAMI, FL</t>
  </si>
  <si>
    <t>LOS ANGELES, CA</t>
  </si>
  <si>
    <t>HONOLULU, HI</t>
  </si>
  <si>
    <t>SAN FRANCISCO, CA</t>
  </si>
  <si>
    <t>CHICAGO, IL</t>
  </si>
  <si>
    <t>NEWARK, NJ</t>
  </si>
  <si>
    <t>年</t>
    <rPh sb="0" eb="1">
      <t>ネン</t>
    </rPh>
    <phoneticPr fontId="11"/>
  </si>
  <si>
    <t>国内</t>
    <rPh sb="0" eb="2">
      <t>コクナイ</t>
    </rPh>
    <phoneticPr fontId="11"/>
  </si>
  <si>
    <t>国際</t>
    <rPh sb="0" eb="2">
      <t>コクサイ</t>
    </rPh>
    <phoneticPr fontId="11"/>
  </si>
  <si>
    <t>*</t>
  </si>
  <si>
    <t>1942-1945</t>
  </si>
  <si>
    <t>米国西部</t>
    <rPh sb="0" eb="2">
      <t>ベイコク</t>
    </rPh>
    <rPh sb="2" eb="4">
      <t>セイブ</t>
    </rPh>
    <phoneticPr fontId="2"/>
  </si>
  <si>
    <t>米国東部</t>
    <rPh sb="0" eb="2">
      <t>ベイコク</t>
    </rPh>
    <rPh sb="2" eb="4">
      <t>トウブ</t>
    </rPh>
    <phoneticPr fontId="2"/>
  </si>
  <si>
    <t>カナダ</t>
    <phoneticPr fontId="2"/>
  </si>
  <si>
    <t>航空客全体</t>
    <rPh sb="0" eb="2">
      <t>コウクウ</t>
    </rPh>
    <rPh sb="2" eb="3">
      <t>キャク</t>
    </rPh>
    <rPh sb="3" eb="5">
      <t>ゼンタイ</t>
    </rPh>
    <phoneticPr fontId="2"/>
  </si>
  <si>
    <t>航空機座席数</t>
    <rPh sb="0" eb="3">
      <t>コウクウキ</t>
    </rPh>
    <rPh sb="3" eb="6">
      <t>ザセキスウ</t>
    </rPh>
    <phoneticPr fontId="2"/>
  </si>
  <si>
    <t>訪問客数</t>
    <rPh sb="0" eb="3">
      <t>ホウモンキャク</t>
    </rPh>
    <rPh sb="3" eb="4">
      <t>スウ</t>
    </rPh>
    <phoneticPr fontId="2"/>
  </si>
  <si>
    <t>平均滞在日数</t>
    <rPh sb="0" eb="2">
      <t>ヘイキン</t>
    </rPh>
    <rPh sb="2" eb="4">
      <t>タイザイ</t>
    </rPh>
    <rPh sb="4" eb="6">
      <t>ニッスウ</t>
    </rPh>
    <phoneticPr fontId="2"/>
  </si>
  <si>
    <t>リピート率</t>
    <rPh sb="4" eb="5">
      <t>リツ</t>
    </rPh>
    <phoneticPr fontId="2"/>
  </si>
  <si>
    <t>個人手配率</t>
    <rPh sb="0" eb="2">
      <t>コジン</t>
    </rPh>
    <rPh sb="2" eb="4">
      <t>テハイ</t>
    </rPh>
    <rPh sb="4" eb="5">
      <t>リツ</t>
    </rPh>
    <phoneticPr fontId="2"/>
  </si>
  <si>
    <t>一人一日支出額＄</t>
    <rPh sb="0" eb="2">
      <t>ヒトリ</t>
    </rPh>
    <rPh sb="2" eb="4">
      <t>イチニチ</t>
    </rPh>
    <rPh sb="4" eb="7">
      <t>シシュツガク</t>
    </rPh>
    <phoneticPr fontId="2"/>
  </si>
  <si>
    <t>236（２７３）</t>
    <phoneticPr fontId="2"/>
  </si>
  <si>
    <t>支出内容（＄）</t>
    <rPh sb="0" eb="2">
      <t>シシュツ</t>
    </rPh>
    <rPh sb="2" eb="4">
      <t>ナイヨウ</t>
    </rPh>
    <phoneticPr fontId="2"/>
  </si>
  <si>
    <t>79（100）</t>
    <phoneticPr fontId="2"/>
  </si>
  <si>
    <t>食事飲み物</t>
    <rPh sb="0" eb="2">
      <t>ショクジ</t>
    </rPh>
    <rPh sb="2" eb="3">
      <t>ノ</t>
    </rPh>
    <rPh sb="4" eb="5">
      <t>モノ</t>
    </rPh>
    <phoneticPr fontId="2"/>
  </si>
  <si>
    <t>買い物</t>
    <rPh sb="0" eb="1">
      <t>カ</t>
    </rPh>
    <rPh sb="2" eb="3">
      <t>モノ</t>
    </rPh>
    <phoneticPr fontId="2"/>
  </si>
  <si>
    <t>66(78)</t>
    <phoneticPr fontId="2"/>
  </si>
  <si>
    <t>160(183)</t>
    <phoneticPr fontId="2"/>
  </si>
  <si>
    <t>レジャー</t>
    <phoneticPr fontId="2"/>
  </si>
  <si>
    <t>域内交通</t>
    <rPh sb="0" eb="2">
      <t>イキナイ</t>
    </rPh>
    <rPh sb="2" eb="4">
      <t>コウツウ</t>
    </rPh>
    <phoneticPr fontId="2"/>
  </si>
  <si>
    <t>宿泊設備</t>
    <rPh sb="0" eb="2">
      <t>シュクハク</t>
    </rPh>
    <rPh sb="2" eb="4">
      <t>セツビ</t>
    </rPh>
    <phoneticPr fontId="2"/>
  </si>
  <si>
    <t>ホテル等</t>
    <rPh sb="3" eb="4">
      <t>トウ</t>
    </rPh>
    <phoneticPr fontId="2"/>
  </si>
  <si>
    <t>コンドミニアム</t>
    <phoneticPr fontId="2"/>
  </si>
  <si>
    <t>貸家</t>
    <rPh sb="0" eb="2">
      <t>カシヤ</t>
    </rPh>
    <phoneticPr fontId="2"/>
  </si>
  <si>
    <t>タイムシェア</t>
    <phoneticPr fontId="2"/>
  </si>
  <si>
    <t>親戚友人宅</t>
    <rPh sb="0" eb="2">
      <t>シンセキ</t>
    </rPh>
    <rPh sb="2" eb="5">
      <t>ユウジンタク</t>
    </rPh>
    <phoneticPr fontId="2"/>
  </si>
  <si>
    <t>訪問月</t>
    <rPh sb="0" eb="2">
      <t>ホウモン</t>
    </rPh>
    <rPh sb="2" eb="3">
      <t>ツキ</t>
    </rPh>
    <phoneticPr fontId="2"/>
  </si>
  <si>
    <t>第一位</t>
    <rPh sb="0" eb="2">
      <t>ダイイチ</t>
    </rPh>
    <rPh sb="2" eb="3">
      <t>イ</t>
    </rPh>
    <phoneticPr fontId="2"/>
  </si>
  <si>
    <t>6月</t>
    <rPh sb="1" eb="2">
      <t>ガツ</t>
    </rPh>
    <phoneticPr fontId="2"/>
  </si>
  <si>
    <t>１月</t>
    <rPh sb="1" eb="2">
      <t>ガツ</t>
    </rPh>
    <phoneticPr fontId="2"/>
  </si>
  <si>
    <t>8月</t>
    <rPh sb="1" eb="2">
      <t>ツキ</t>
    </rPh>
    <phoneticPr fontId="2"/>
  </si>
  <si>
    <t>12月</t>
    <rPh sb="2" eb="3">
      <t>ガツ</t>
    </rPh>
    <phoneticPr fontId="2"/>
  </si>
  <si>
    <t>第二位</t>
    <rPh sb="0" eb="2">
      <t>ダイニ</t>
    </rPh>
    <rPh sb="2" eb="3">
      <t>イ</t>
    </rPh>
    <phoneticPr fontId="2"/>
  </si>
  <si>
    <t>7月</t>
    <rPh sb="1" eb="2">
      <t>ガツ</t>
    </rPh>
    <phoneticPr fontId="2"/>
  </si>
  <si>
    <t>1月</t>
    <rPh sb="1" eb="2">
      <t>ガツ</t>
    </rPh>
    <phoneticPr fontId="2"/>
  </si>
  <si>
    <t>３月</t>
    <rPh sb="1" eb="2">
      <t>ガツ</t>
    </rPh>
    <phoneticPr fontId="2"/>
  </si>
  <si>
    <t>9月</t>
    <rPh sb="1" eb="2">
      <t>ツキ</t>
    </rPh>
    <phoneticPr fontId="2"/>
  </si>
  <si>
    <t>第三位</t>
    <rPh sb="0" eb="1">
      <t>ダイ</t>
    </rPh>
    <rPh sb="1" eb="3">
      <t>サンイ</t>
    </rPh>
    <phoneticPr fontId="2"/>
  </si>
  <si>
    <t>２月</t>
    <rPh sb="1" eb="2">
      <t>ガツ</t>
    </rPh>
    <phoneticPr fontId="2"/>
  </si>
  <si>
    <t>7月</t>
    <rPh sb="1" eb="2">
      <t>ツキ</t>
    </rPh>
    <phoneticPr fontId="2"/>
  </si>
  <si>
    <t>訪問率（％）</t>
    <rPh sb="0" eb="2">
      <t>ホウモン</t>
    </rPh>
    <rPh sb="2" eb="3">
      <t>リツ</t>
    </rPh>
    <phoneticPr fontId="2"/>
  </si>
  <si>
    <t>オアフ島</t>
    <rPh sb="3" eb="4">
      <t>トウ</t>
    </rPh>
    <phoneticPr fontId="2"/>
  </si>
  <si>
    <t>マウイ島</t>
    <rPh sb="3" eb="4">
      <t>トウ</t>
    </rPh>
    <phoneticPr fontId="2"/>
  </si>
  <si>
    <t>ハワイ島</t>
    <rPh sb="3" eb="4">
      <t>シマ</t>
    </rPh>
    <phoneticPr fontId="2"/>
  </si>
  <si>
    <t>カウアイ島</t>
    <rPh sb="4" eb="5">
      <t>トウ</t>
    </rPh>
    <phoneticPr fontId="2"/>
  </si>
  <si>
    <t>うち国内線</t>
    <rPh sb="2" eb="4">
      <t>コクナイ</t>
    </rPh>
    <rPh sb="4" eb="5">
      <t>セン</t>
    </rPh>
    <phoneticPr fontId="11"/>
  </si>
  <si>
    <t>うち国際線</t>
    <rPh sb="2" eb="4">
      <t>コクサイ</t>
    </rPh>
    <rPh sb="4" eb="5">
      <t>セン</t>
    </rPh>
    <phoneticPr fontId="11"/>
  </si>
  <si>
    <t>カナダ</t>
    <phoneticPr fontId="2"/>
  </si>
  <si>
    <t>オセアニア</t>
    <phoneticPr fontId="2"/>
  </si>
  <si>
    <t>その他アジア</t>
    <rPh sb="2" eb="3">
      <t>タ</t>
    </rPh>
    <phoneticPr fontId="2"/>
  </si>
  <si>
    <t>日本居住者</t>
    <rPh sb="0" eb="2">
      <t>ニホン</t>
    </rPh>
    <rPh sb="2" eb="5">
      <t>キョジュウシャ</t>
    </rPh>
    <phoneticPr fontId="11"/>
  </si>
  <si>
    <t>米国東部</t>
    <rPh sb="0" eb="2">
      <t>ベイコク</t>
    </rPh>
    <rPh sb="2" eb="4">
      <t>トウブ</t>
    </rPh>
    <phoneticPr fontId="11"/>
  </si>
  <si>
    <t>米国西部</t>
    <rPh sb="0" eb="2">
      <t>ベイコク</t>
    </rPh>
    <rPh sb="2" eb="4">
      <t>セイブ</t>
    </rPh>
    <phoneticPr fontId="11"/>
  </si>
  <si>
    <t>手配</t>
    <rPh sb="0" eb="2">
      <t>テハイ</t>
    </rPh>
    <phoneticPr fontId="11"/>
  </si>
  <si>
    <t>団体手配、パック等</t>
    <rPh sb="0" eb="2">
      <t>ダンタイ</t>
    </rPh>
    <rPh sb="2" eb="4">
      <t>テハイ</t>
    </rPh>
    <rPh sb="8" eb="9">
      <t>トウ</t>
    </rPh>
    <phoneticPr fontId="11"/>
  </si>
  <si>
    <t>個人手配</t>
    <rPh sb="0" eb="2">
      <t>コジン</t>
    </rPh>
    <rPh sb="2" eb="4">
      <t>テハイ</t>
    </rPh>
    <phoneticPr fontId="11"/>
  </si>
  <si>
    <t>目的</t>
    <rPh sb="0" eb="2">
      <t>モクテキ</t>
    </rPh>
    <phoneticPr fontId="11"/>
  </si>
  <si>
    <t>MCI</t>
    <phoneticPr fontId="11"/>
  </si>
  <si>
    <t>レジャー</t>
    <phoneticPr fontId="11"/>
  </si>
  <si>
    <t>経験</t>
    <rPh sb="0" eb="2">
      <t>ケイケン</t>
    </rPh>
    <phoneticPr fontId="11"/>
  </si>
  <si>
    <t>初回</t>
    <rPh sb="0" eb="2">
      <t>ショカイ</t>
    </rPh>
    <phoneticPr fontId="11"/>
  </si>
  <si>
    <t>リピーター</t>
    <phoneticPr fontId="11"/>
  </si>
  <si>
    <t>ホテル</t>
    <phoneticPr fontId="11"/>
  </si>
  <si>
    <t>コンドミニアム</t>
    <phoneticPr fontId="11"/>
  </si>
  <si>
    <t>タイムシェア</t>
    <phoneticPr fontId="11"/>
  </si>
  <si>
    <t>出典:  U.S. Department of Commerce, ITA, National Travel and Tourism Office from the Summary of International Travel to the U.S. (I-94) report.</t>
    <rPh sb="0" eb="2">
      <t>シュッテン</t>
    </rPh>
    <phoneticPr fontId="2"/>
  </si>
  <si>
    <t>（単位：百万円、％）</t>
    <rPh sb="1" eb="3">
      <t>タンイ</t>
    </rPh>
    <rPh sb="4" eb="5">
      <t>ヒャク</t>
    </rPh>
    <rPh sb="5" eb="7">
      <t>マンエン</t>
    </rPh>
    <phoneticPr fontId="35"/>
  </si>
  <si>
    <t>県 外 受 取</t>
  </si>
  <si>
    <t>観光比率</t>
    <rPh sb="0" eb="2">
      <t>カンコウ</t>
    </rPh>
    <rPh sb="2" eb="4">
      <t>ヒリツ</t>
    </rPh>
    <phoneticPr fontId="2"/>
  </si>
  <si>
    <t>軍関係比率</t>
    <rPh sb="0" eb="3">
      <t>グンカンケイ</t>
    </rPh>
    <rPh sb="3" eb="5">
      <t>ヒリツ</t>
    </rPh>
    <phoneticPr fontId="2"/>
  </si>
  <si>
    <t>県外から財政への移転比率</t>
  </si>
  <si>
    <t>S50年度</t>
  </si>
  <si>
    <t>H20年度</t>
    <rPh sb="3" eb="5">
      <t>ネンド</t>
    </rPh>
    <phoneticPr fontId="36"/>
  </si>
  <si>
    <t>H25年度</t>
    <rPh sb="3" eb="5">
      <t>ネンド</t>
    </rPh>
    <phoneticPr fontId="36"/>
  </si>
  <si>
    <t>入域観光客数（総数）</t>
    <rPh sb="0" eb="1">
      <t>ニュウ</t>
    </rPh>
    <rPh sb="1" eb="2">
      <t>イキ</t>
    </rPh>
    <rPh sb="2" eb="5">
      <t>カンコウキャク</t>
    </rPh>
    <rPh sb="5" eb="6">
      <t>スウ</t>
    </rPh>
    <rPh sb="7" eb="9">
      <t>ソウスウ</t>
    </rPh>
    <phoneticPr fontId="11"/>
  </si>
  <si>
    <t>空路海路別内訳</t>
    <rPh sb="0" eb="2">
      <t>クウロ</t>
    </rPh>
    <rPh sb="2" eb="4">
      <t>カイロ</t>
    </rPh>
    <rPh sb="4" eb="5">
      <t>ベツ</t>
    </rPh>
    <rPh sb="5" eb="7">
      <t>ウチワケ</t>
    </rPh>
    <phoneticPr fontId="11"/>
  </si>
  <si>
    <t>国内客</t>
    <rPh sb="0" eb="2">
      <t>コクナイ</t>
    </rPh>
    <rPh sb="2" eb="3">
      <t>キャク</t>
    </rPh>
    <phoneticPr fontId="11"/>
  </si>
  <si>
    <t>外国客</t>
    <rPh sb="0" eb="3">
      <t>ガイコクキャク</t>
    </rPh>
    <phoneticPr fontId="11"/>
  </si>
  <si>
    <t>空路計</t>
    <rPh sb="0" eb="2">
      <t>クウロ</t>
    </rPh>
    <rPh sb="2" eb="3">
      <t>ケイ</t>
    </rPh>
    <phoneticPr fontId="11"/>
  </si>
  <si>
    <t>海路計</t>
    <rPh sb="0" eb="2">
      <t>カイロ</t>
    </rPh>
    <rPh sb="2" eb="3">
      <t>ケイ</t>
    </rPh>
    <phoneticPr fontId="11"/>
  </si>
  <si>
    <t>観光収入</t>
    <rPh sb="0" eb="2">
      <t>カンコウ</t>
    </rPh>
    <rPh sb="2" eb="4">
      <t>シュウニュウ</t>
    </rPh>
    <phoneticPr fontId="11"/>
  </si>
  <si>
    <t>入域観光客数</t>
    <rPh sb="0" eb="1">
      <t>ニュウ</t>
    </rPh>
    <rPh sb="1" eb="2">
      <t>イキ</t>
    </rPh>
    <rPh sb="2" eb="5">
      <t>カンコウキャク</t>
    </rPh>
    <rPh sb="5" eb="6">
      <t>スウ</t>
    </rPh>
    <phoneticPr fontId="11"/>
  </si>
  <si>
    <t>一人当り消費額</t>
    <rPh sb="0" eb="2">
      <t>ヒトリ</t>
    </rPh>
    <rPh sb="2" eb="3">
      <t>ア</t>
    </rPh>
    <rPh sb="4" eb="7">
      <t>ショウヒガク</t>
    </rPh>
    <phoneticPr fontId="11"/>
  </si>
  <si>
    <t>（百万円）</t>
    <rPh sb="1" eb="2">
      <t>ヒャク</t>
    </rPh>
    <rPh sb="2" eb="4">
      <t>マンエン</t>
    </rPh>
    <phoneticPr fontId="11"/>
  </si>
  <si>
    <t>（人）</t>
    <rPh sb="1" eb="2">
      <t>ニン</t>
    </rPh>
    <phoneticPr fontId="11"/>
  </si>
  <si>
    <t>（円）</t>
    <rPh sb="1" eb="2">
      <t>エン</t>
    </rPh>
    <phoneticPr fontId="11"/>
  </si>
  <si>
    <t>2009年</t>
    <rPh sb="4" eb="5">
      <t>ネン</t>
    </rPh>
    <phoneticPr fontId="40"/>
  </si>
  <si>
    <t>2011年</t>
    <rPh sb="4" eb="5">
      <t>ネン</t>
    </rPh>
    <phoneticPr fontId="40"/>
  </si>
  <si>
    <t>全体</t>
    <rPh sb="0" eb="2">
      <t>ゼンタイ</t>
    </rPh>
    <phoneticPr fontId="2"/>
  </si>
  <si>
    <t>交通手段</t>
    <rPh sb="0" eb="2">
      <t>コウツウ</t>
    </rPh>
    <rPh sb="2" eb="4">
      <t>シュダン</t>
    </rPh>
    <phoneticPr fontId="2"/>
  </si>
  <si>
    <t>空</t>
    <rPh sb="0" eb="1">
      <t>ソラ</t>
    </rPh>
    <phoneticPr fontId="2"/>
  </si>
  <si>
    <t>海</t>
    <rPh sb="0" eb="1">
      <t>ウミ</t>
    </rPh>
    <phoneticPr fontId="2"/>
  </si>
  <si>
    <t>注　国内客には、沖縄県在住者は含まない。外国客には、国内経由の外国人は含まない。</t>
    <rPh sb="0" eb="1">
      <t>チュウ</t>
    </rPh>
    <rPh sb="2" eb="4">
      <t>コクナイ</t>
    </rPh>
    <rPh sb="4" eb="5">
      <t>キャク</t>
    </rPh>
    <rPh sb="8" eb="11">
      <t>オキナワケン</t>
    </rPh>
    <rPh sb="11" eb="14">
      <t>ザイジュウシャ</t>
    </rPh>
    <rPh sb="15" eb="16">
      <t>フク</t>
    </rPh>
    <rPh sb="20" eb="22">
      <t>ガイコク</t>
    </rPh>
    <rPh sb="22" eb="23">
      <t>キャク</t>
    </rPh>
    <rPh sb="26" eb="28">
      <t>コクナイ</t>
    </rPh>
    <rPh sb="28" eb="30">
      <t>ケイユ</t>
    </rPh>
    <rPh sb="31" eb="33">
      <t>ガイコク</t>
    </rPh>
    <rPh sb="33" eb="34">
      <t>ジン</t>
    </rPh>
    <rPh sb="35" eb="36">
      <t>フク</t>
    </rPh>
    <phoneticPr fontId="11"/>
  </si>
  <si>
    <t>2013年</t>
    <rPh sb="4" eb="5">
      <t>ネン</t>
    </rPh>
    <phoneticPr fontId="2"/>
  </si>
  <si>
    <t>総数</t>
    <rPh sb="0" eb="2">
      <t>ソウスウ</t>
    </rPh>
    <phoneticPr fontId="2"/>
  </si>
  <si>
    <t>出発地域</t>
    <rPh sb="0" eb="2">
      <t>シュッパツ</t>
    </rPh>
    <rPh sb="2" eb="4">
      <t>チイキ</t>
    </rPh>
    <phoneticPr fontId="2"/>
  </si>
  <si>
    <t>（平均）</t>
    <rPh sb="1" eb="3">
      <t>ヘイキン</t>
    </rPh>
    <phoneticPr fontId="2"/>
  </si>
  <si>
    <t>カナダ</t>
    <phoneticPr fontId="2"/>
  </si>
  <si>
    <t>マカオ</t>
    <phoneticPr fontId="2"/>
  </si>
  <si>
    <t>Number</t>
  </si>
  <si>
    <t>年</t>
    <rPh sb="0" eb="1">
      <t>ネン</t>
    </rPh>
    <phoneticPr fontId="42"/>
  </si>
  <si>
    <t>2015/2000</t>
    <phoneticPr fontId="42"/>
  </si>
  <si>
    <t>2015/2000</t>
    <phoneticPr fontId="42"/>
  </si>
  <si>
    <t>総数</t>
    <rPh sb="0" eb="2">
      <t>ソウスウ</t>
    </rPh>
    <phoneticPr fontId="42"/>
  </si>
  <si>
    <t>フィリピン</t>
    <phoneticPr fontId="42"/>
  </si>
  <si>
    <t>インド</t>
    <phoneticPr fontId="42"/>
  </si>
  <si>
    <t>マレーシア</t>
    <phoneticPr fontId="42"/>
  </si>
  <si>
    <t>豪州</t>
    <rPh sb="0" eb="2">
      <t>ゴウシュウ</t>
    </rPh>
    <phoneticPr fontId="42"/>
  </si>
  <si>
    <t>インドネシア</t>
    <phoneticPr fontId="42"/>
  </si>
  <si>
    <t>中国本土</t>
    <rPh sb="0" eb="2">
      <t>チュウゴク</t>
    </rPh>
    <rPh sb="2" eb="4">
      <t>ホンド</t>
    </rPh>
    <phoneticPr fontId="42"/>
  </si>
  <si>
    <t>日本</t>
    <rPh sb="0" eb="2">
      <t>ニホン</t>
    </rPh>
    <phoneticPr fontId="42"/>
  </si>
  <si>
    <t>香港</t>
    <rPh sb="0" eb="2">
      <t>ホンコン</t>
    </rPh>
    <phoneticPr fontId="42"/>
  </si>
  <si>
    <t>英国</t>
    <rPh sb="0" eb="2">
      <t>エイコク</t>
    </rPh>
    <phoneticPr fontId="42"/>
  </si>
  <si>
    <t>ベトナム</t>
    <phoneticPr fontId="42"/>
  </si>
  <si>
    <t>米国</t>
    <rPh sb="0" eb="2">
      <t>ベイコク</t>
    </rPh>
    <phoneticPr fontId="42"/>
  </si>
  <si>
    <t>タイ</t>
    <phoneticPr fontId="42"/>
  </si>
  <si>
    <t>ニュ-ジーランド</t>
    <phoneticPr fontId="42"/>
  </si>
  <si>
    <t>ワールドセントーサ</t>
    <phoneticPr fontId="2"/>
  </si>
  <si>
    <t>マリナベイサンズ</t>
    <phoneticPr fontId="2"/>
  </si>
  <si>
    <t>1990年</t>
  </si>
  <si>
    <t>1995年</t>
  </si>
  <si>
    <t>2000年</t>
  </si>
  <si>
    <t>星港</t>
    <rPh sb="0" eb="1">
      <t>ホシ</t>
    </rPh>
    <rPh sb="1" eb="2">
      <t>ミナト</t>
    </rPh>
    <phoneticPr fontId="2"/>
  </si>
  <si>
    <t>ブルネイ</t>
  </si>
  <si>
    <t>ニュージーランド</t>
    <phoneticPr fontId="2"/>
  </si>
  <si>
    <t>2005年</t>
  </si>
  <si>
    <t>2010年</t>
  </si>
  <si>
    <t>　</t>
    <phoneticPr fontId="2"/>
  </si>
  <si>
    <t>VFR</t>
    <phoneticPr fontId="11"/>
  </si>
  <si>
    <t>ビジネス</t>
    <phoneticPr fontId="11"/>
  </si>
  <si>
    <t>ホリデイ</t>
    <phoneticPr fontId="11"/>
  </si>
  <si>
    <t xml:space="preserve"> </t>
    <phoneticPr fontId="2"/>
  </si>
  <si>
    <t>注　 スロバキアの日帰り率は2013年の数値、日帰り率は全体の入国トリップに対する宿泊トリップの割合である</t>
    <rPh sb="0" eb="1">
      <t>チュウ</t>
    </rPh>
    <rPh sb="9" eb="11">
      <t>ヒガエ</t>
    </rPh>
    <rPh sb="12" eb="13">
      <t>リツ</t>
    </rPh>
    <rPh sb="18" eb="19">
      <t>ネン</t>
    </rPh>
    <rPh sb="20" eb="22">
      <t>スウチ</t>
    </rPh>
    <phoneticPr fontId="2"/>
  </si>
  <si>
    <t>平均宿泊数</t>
    <rPh sb="0" eb="2">
      <t>ヘイキン</t>
    </rPh>
    <rPh sb="2" eb="4">
      <t>シュクハク</t>
    </rPh>
    <rPh sb="4" eb="5">
      <t>スウ</t>
    </rPh>
    <phoneticPr fontId="2"/>
  </si>
  <si>
    <t>人口</t>
    <rPh sb="0" eb="2">
      <t>ジンコウ</t>
    </rPh>
    <phoneticPr fontId="2"/>
  </si>
  <si>
    <t>GDP/人口</t>
    <rPh sb="4" eb="6">
      <t>ジンコウ</t>
    </rPh>
    <phoneticPr fontId="2"/>
  </si>
  <si>
    <t>nights</t>
    <phoneticPr fontId="2"/>
  </si>
  <si>
    <t>US$</t>
    <phoneticPr fontId="2"/>
  </si>
  <si>
    <t>ドイツ</t>
    <phoneticPr fontId="2"/>
  </si>
  <si>
    <t>加重平均</t>
    <phoneticPr fontId="2"/>
  </si>
  <si>
    <t>チェコ</t>
    <phoneticPr fontId="2"/>
  </si>
  <si>
    <t>ブルガリア</t>
    <phoneticPr fontId="2"/>
  </si>
  <si>
    <t>ウクライナ</t>
  </si>
  <si>
    <t>ボスニア・ヘルツェゴビナ</t>
  </si>
  <si>
    <t>モンテネグロ</t>
  </si>
  <si>
    <t>サンマリノ</t>
  </si>
  <si>
    <t>バルセロナ</t>
    <phoneticPr fontId="2"/>
  </si>
  <si>
    <t>マドリッド</t>
    <phoneticPr fontId="2"/>
  </si>
  <si>
    <t>ミュンヘン</t>
    <phoneticPr fontId="2"/>
  </si>
  <si>
    <t>ローマ</t>
    <phoneticPr fontId="2"/>
  </si>
  <si>
    <t>ウィーン</t>
    <phoneticPr fontId="2"/>
  </si>
  <si>
    <t>ベルリン</t>
    <phoneticPr fontId="2"/>
  </si>
  <si>
    <t>プラハ</t>
    <phoneticPr fontId="2"/>
  </si>
  <si>
    <t>パリ</t>
    <phoneticPr fontId="2"/>
  </si>
  <si>
    <t>イスタンブール</t>
    <phoneticPr fontId="2"/>
  </si>
  <si>
    <t>ロンドン</t>
    <phoneticPr fontId="2"/>
  </si>
  <si>
    <t>都市</t>
    <rPh sb="0" eb="2">
      <t>トシ</t>
    </rPh>
    <phoneticPr fontId="2"/>
  </si>
  <si>
    <t>うち交通費</t>
    <rPh sb="2" eb="4">
      <t>コウツウ</t>
    </rPh>
    <rPh sb="4" eb="5">
      <t>ヒ</t>
    </rPh>
    <phoneticPr fontId="2"/>
  </si>
  <si>
    <t>うち宿泊費</t>
    <rPh sb="2" eb="4">
      <t>シュクハク</t>
    </rPh>
    <rPh sb="4" eb="5">
      <t>ヒ</t>
    </rPh>
    <phoneticPr fontId="2"/>
  </si>
  <si>
    <t>EU28か国平均</t>
    <rPh sb="5" eb="6">
      <t>コク</t>
    </rPh>
    <rPh sb="6" eb="8">
      <t>ヘイキン</t>
    </rPh>
    <phoneticPr fontId="2"/>
  </si>
  <si>
    <t>伊</t>
    <rPh sb="0" eb="1">
      <t>イ</t>
    </rPh>
    <phoneticPr fontId="2"/>
  </si>
  <si>
    <t>日帰り率</t>
    <rPh sb="0" eb="2">
      <t>ヒガエ</t>
    </rPh>
    <rPh sb="3" eb="4">
      <t>リツ</t>
    </rPh>
    <phoneticPr fontId="2"/>
  </si>
  <si>
    <t>宿泊数/トリップ</t>
    <rPh sb="0" eb="2">
      <t>シュクハク</t>
    </rPh>
    <rPh sb="2" eb="3">
      <t>スウ</t>
    </rPh>
    <phoneticPr fontId="2"/>
  </si>
  <si>
    <t>NA</t>
    <phoneticPr fontId="2"/>
  </si>
  <si>
    <t>年</t>
    <rPh sb="0" eb="1">
      <t>ネン</t>
    </rPh>
    <phoneticPr fontId="2"/>
  </si>
  <si>
    <t>収入額</t>
    <rPh sb="0" eb="2">
      <t>シュウニュウ</t>
    </rPh>
    <rPh sb="2" eb="3">
      <t>ガク</t>
    </rPh>
    <phoneticPr fontId="2"/>
  </si>
  <si>
    <t>バンコック</t>
    <phoneticPr fontId="2"/>
  </si>
  <si>
    <t>ロンドン</t>
    <phoneticPr fontId="2"/>
  </si>
  <si>
    <t>シンガポール</t>
    <phoneticPr fontId="2"/>
  </si>
  <si>
    <t>ドバイ</t>
    <phoneticPr fontId="2"/>
  </si>
  <si>
    <t>クアラルンプール</t>
    <phoneticPr fontId="2"/>
  </si>
  <si>
    <t>北京</t>
    <rPh sb="0" eb="2">
      <t>ペキン</t>
    </rPh>
    <phoneticPr fontId="2"/>
  </si>
  <si>
    <t>万人</t>
    <rPh sb="0" eb="2">
      <t>マンニン</t>
    </rPh>
    <phoneticPr fontId="2"/>
  </si>
  <si>
    <t>都市圏</t>
    <rPh sb="0" eb="3">
      <t>トシケン</t>
    </rPh>
    <phoneticPr fontId="2"/>
  </si>
  <si>
    <t>行政区</t>
    <rPh sb="0" eb="3">
      <t>ギョウセイク</t>
    </rPh>
    <phoneticPr fontId="2"/>
  </si>
  <si>
    <t>東京都</t>
    <rPh sb="0" eb="2">
      <t>トウキョウ</t>
    </rPh>
    <rPh sb="2" eb="3">
      <t>ト</t>
    </rPh>
    <phoneticPr fontId="2"/>
  </si>
  <si>
    <t>宿泊訪問客</t>
    <rPh sb="0" eb="2">
      <t>シュクハク</t>
    </rPh>
    <rPh sb="2" eb="5">
      <t>ホウモンキャク</t>
    </rPh>
    <phoneticPr fontId="2"/>
  </si>
  <si>
    <t>外国人</t>
    <rPh sb="0" eb="2">
      <t>ガイコク</t>
    </rPh>
    <rPh sb="2" eb="3">
      <t>ジン</t>
    </rPh>
    <phoneticPr fontId="2"/>
  </si>
  <si>
    <t>34.3（10.1都民）</t>
    <rPh sb="9" eb="11">
      <t>トミン</t>
    </rPh>
    <phoneticPr fontId="2"/>
  </si>
  <si>
    <t>中国本土と　　　日本からの　　　訪問者比較　　（２０１５）</t>
    <rPh sb="0" eb="2">
      <t>チュウゴク</t>
    </rPh>
    <rPh sb="2" eb="4">
      <t>ホンド</t>
    </rPh>
    <rPh sb="8" eb="10">
      <t>ニホン</t>
    </rPh>
    <rPh sb="16" eb="19">
      <t>ホウモンシャ</t>
    </rPh>
    <rPh sb="19" eb="21">
      <t>ヒカク</t>
    </rPh>
    <phoneticPr fontId="2"/>
  </si>
  <si>
    <t>訪日客の19.4%</t>
    <rPh sb="0" eb="2">
      <t>ホウニチ</t>
    </rPh>
    <rPh sb="2" eb="3">
      <t>キャク</t>
    </rPh>
    <phoneticPr fontId="2"/>
  </si>
  <si>
    <t>支出</t>
    <rPh sb="0" eb="2">
      <t>シシュツ</t>
    </rPh>
    <phoneticPr fontId="2"/>
  </si>
  <si>
    <t>世界遺産</t>
    <rPh sb="0" eb="2">
      <t>セカイ</t>
    </rPh>
    <rPh sb="2" eb="4">
      <t>イサン</t>
    </rPh>
    <phoneticPr fontId="2"/>
  </si>
  <si>
    <t>オリンピック開催年</t>
    <rPh sb="6" eb="8">
      <t>カイサイ</t>
    </rPh>
    <rPh sb="8" eb="9">
      <t>ネン</t>
    </rPh>
    <phoneticPr fontId="2"/>
  </si>
  <si>
    <t>初回万博開催年</t>
    <rPh sb="0" eb="2">
      <t>ショカイ</t>
    </rPh>
    <rPh sb="2" eb="4">
      <t>バンパク</t>
    </rPh>
    <rPh sb="4" eb="6">
      <t>カイサイ</t>
    </rPh>
    <rPh sb="6" eb="7">
      <t>ネン</t>
    </rPh>
    <phoneticPr fontId="2"/>
  </si>
  <si>
    <t>http://www.ccilc.pt/sites/default/files/eusme_centre_report_-_tourism_market_in_china_update_-_sept_2015.pdf</t>
  </si>
  <si>
    <t>NA</t>
    <phoneticPr fontId="2"/>
  </si>
  <si>
    <t>2011/2012</t>
    <phoneticPr fontId="2"/>
  </si>
  <si>
    <t>2012/2013</t>
    <phoneticPr fontId="2"/>
  </si>
  <si>
    <t>2013/2014</t>
    <phoneticPr fontId="2"/>
  </si>
  <si>
    <t>Ocean Ranger Program</t>
    <phoneticPr fontId="2"/>
  </si>
  <si>
    <t>Commercial Passenger Vessel Environmental Compliance Program</t>
    <phoneticPr fontId="2"/>
  </si>
  <si>
    <t>自治体歳入</t>
    <rPh sb="0" eb="3">
      <t>ジチタイ</t>
    </rPh>
    <rPh sb="3" eb="5">
      <t>サイニュウ</t>
    </rPh>
    <phoneticPr fontId="2"/>
  </si>
  <si>
    <t>アラスカ州歳入</t>
    <rPh sb="4" eb="5">
      <t>シュウ</t>
    </rPh>
    <rPh sb="5" eb="7">
      <t>サイニュウ</t>
    </rPh>
    <phoneticPr fontId="2"/>
  </si>
  <si>
    <t>2006/2007</t>
    <phoneticPr fontId="2"/>
  </si>
  <si>
    <t>2010/2011</t>
    <phoneticPr fontId="2"/>
  </si>
  <si>
    <t>2012/2013</t>
    <phoneticPr fontId="2"/>
  </si>
  <si>
    <t>2014/2015</t>
    <phoneticPr fontId="2"/>
  </si>
  <si>
    <t>2015/2016</t>
    <phoneticPr fontId="2"/>
  </si>
  <si>
    <t>2003/2004</t>
    <phoneticPr fontId="2"/>
  </si>
  <si>
    <t>2005/2006</t>
    <phoneticPr fontId="2"/>
  </si>
  <si>
    <t>2007/2008</t>
    <phoneticPr fontId="2"/>
  </si>
  <si>
    <t>20０9/2010</t>
    <phoneticPr fontId="2"/>
  </si>
  <si>
    <t>　</t>
    <phoneticPr fontId="2"/>
  </si>
  <si>
    <t>2004/2005</t>
    <phoneticPr fontId="2"/>
  </si>
  <si>
    <t>2005/2006</t>
    <phoneticPr fontId="2"/>
  </si>
  <si>
    <t>2006/2007</t>
    <phoneticPr fontId="2"/>
  </si>
  <si>
    <t>2008/2009</t>
    <phoneticPr fontId="2"/>
  </si>
  <si>
    <t>2009/2010</t>
    <phoneticPr fontId="2"/>
  </si>
  <si>
    <t>2010/2011</t>
    <phoneticPr fontId="2"/>
  </si>
  <si>
    <t>2015/2016</t>
    <phoneticPr fontId="2"/>
  </si>
  <si>
    <t>（単位：千人）</t>
    <rPh sb="1" eb="3">
      <t>タンイ</t>
    </rPh>
    <rPh sb="4" eb="6">
      <t>センニン</t>
    </rPh>
    <phoneticPr fontId="2"/>
  </si>
  <si>
    <t>国内居住者</t>
    <rPh sb="0" eb="2">
      <t>コクナイ</t>
    </rPh>
    <rPh sb="2" eb="5">
      <t>キョジュウシャ</t>
    </rPh>
    <phoneticPr fontId="2"/>
  </si>
  <si>
    <t>宿泊訪問者</t>
    <rPh sb="0" eb="2">
      <t>シュクハク</t>
    </rPh>
    <rPh sb="2" eb="4">
      <t>ホウモン</t>
    </rPh>
    <rPh sb="4" eb="5">
      <t>シャ</t>
    </rPh>
    <phoneticPr fontId="2"/>
  </si>
  <si>
    <t>宿泊数</t>
    <rPh sb="0" eb="2">
      <t>シュクハク</t>
    </rPh>
    <rPh sb="2" eb="3">
      <t>スウ</t>
    </rPh>
    <phoneticPr fontId="2"/>
  </si>
  <si>
    <t>日帰り数</t>
    <rPh sb="0" eb="2">
      <t>ヒガエ</t>
    </rPh>
    <rPh sb="3" eb="4">
      <t>スウ</t>
    </rPh>
    <phoneticPr fontId="2"/>
  </si>
  <si>
    <t>国外居住者</t>
    <rPh sb="0" eb="2">
      <t>コクガイ</t>
    </rPh>
    <rPh sb="2" eb="5">
      <t>キョジュウシャ</t>
    </rPh>
    <phoneticPr fontId="2"/>
  </si>
  <si>
    <t>一人</t>
    <rPh sb="0" eb="2">
      <t>ヒトリ</t>
    </rPh>
    <phoneticPr fontId="2"/>
  </si>
  <si>
    <t>成人カップル</t>
    <rPh sb="0" eb="2">
      <t>セイジン</t>
    </rPh>
    <phoneticPr fontId="2"/>
  </si>
  <si>
    <t>家族</t>
    <rPh sb="0" eb="2">
      <t>カゾク</t>
    </rPh>
    <phoneticPr fontId="2"/>
  </si>
  <si>
    <t>友人等</t>
    <rPh sb="0" eb="2">
      <t>ユウジン</t>
    </rPh>
    <rPh sb="2" eb="3">
      <t>トウ</t>
    </rPh>
    <phoneticPr fontId="2"/>
  </si>
  <si>
    <t>ビジネス</t>
    <phoneticPr fontId="2"/>
  </si>
  <si>
    <t>学校</t>
    <rPh sb="0" eb="2">
      <t>ガッコウ</t>
    </rPh>
    <phoneticPr fontId="2"/>
  </si>
  <si>
    <t>スキー客</t>
    <rPh sb="3" eb="4">
      <t>キャク</t>
    </rPh>
    <phoneticPr fontId="2"/>
  </si>
  <si>
    <t>1-9泊</t>
    <rPh sb="3" eb="4">
      <t>ハク</t>
    </rPh>
    <phoneticPr fontId="2"/>
  </si>
  <si>
    <t>10-39泊</t>
    <rPh sb="5" eb="6">
      <t>ハク</t>
    </rPh>
    <phoneticPr fontId="2"/>
  </si>
  <si>
    <t>40-99泊</t>
    <rPh sb="5" eb="6">
      <t>ハク</t>
    </rPh>
    <phoneticPr fontId="2"/>
  </si>
  <si>
    <t>100-199泊</t>
    <rPh sb="7" eb="8">
      <t>ハク</t>
    </rPh>
    <phoneticPr fontId="2"/>
  </si>
  <si>
    <t>200-泊</t>
    <rPh sb="4" eb="5">
      <t>ハク</t>
    </rPh>
    <phoneticPr fontId="2"/>
  </si>
  <si>
    <t>ニュージーランド</t>
  </si>
  <si>
    <t>インド</t>
    <phoneticPr fontId="2"/>
  </si>
  <si>
    <t>タイ</t>
    <phoneticPr fontId="2"/>
  </si>
  <si>
    <t>インドネシア</t>
    <phoneticPr fontId="2"/>
  </si>
  <si>
    <t>人口（千人）</t>
    <rPh sb="0" eb="2">
      <t>ジンコウ</t>
    </rPh>
    <rPh sb="3" eb="5">
      <t>センニン</t>
    </rPh>
    <phoneticPr fontId="2"/>
  </si>
  <si>
    <t>総トリップ数(千人)</t>
    <rPh sb="0" eb="1">
      <t>ソウ</t>
    </rPh>
    <rPh sb="5" eb="6">
      <t>スウ</t>
    </rPh>
    <rPh sb="7" eb="9">
      <t>センニン</t>
    </rPh>
    <phoneticPr fontId="2"/>
  </si>
  <si>
    <t>総宿泊数(千）</t>
    <rPh sb="0" eb="1">
      <t>ソウ</t>
    </rPh>
    <rPh sb="1" eb="3">
      <t>シュクハク</t>
    </rPh>
    <rPh sb="3" eb="4">
      <t>スウ</t>
    </rPh>
    <rPh sb="5" eb="6">
      <t>セン</t>
    </rPh>
    <phoneticPr fontId="2"/>
  </si>
  <si>
    <t>うち民宿(千）</t>
    <rPh sb="2" eb="4">
      <t>ミンシュク</t>
    </rPh>
    <rPh sb="5" eb="6">
      <t>セン</t>
    </rPh>
    <phoneticPr fontId="2"/>
  </si>
  <si>
    <t>民宿率</t>
    <rPh sb="0" eb="2">
      <t>ミンシュク</t>
    </rPh>
    <rPh sb="2" eb="3">
      <t>リツ</t>
    </rPh>
    <phoneticPr fontId="2"/>
  </si>
  <si>
    <t>宿泊トリップ(千）</t>
    <rPh sb="0" eb="2">
      <t>シュクハク</t>
    </rPh>
    <rPh sb="7" eb="8">
      <t>セン</t>
    </rPh>
    <phoneticPr fontId="2"/>
  </si>
  <si>
    <t>指数</t>
    <rPh sb="0" eb="2">
      <t>シスウ</t>
    </rPh>
    <phoneticPr fontId="2"/>
  </si>
  <si>
    <t>うち独国</t>
    <rPh sb="2" eb="3">
      <t>ドク</t>
    </rPh>
    <rPh sb="3" eb="4">
      <t>コク</t>
    </rPh>
    <phoneticPr fontId="2"/>
  </si>
  <si>
    <t>うち仏国</t>
    <rPh sb="2" eb="3">
      <t>フツ</t>
    </rPh>
    <rPh sb="3" eb="4">
      <t>コク</t>
    </rPh>
    <phoneticPr fontId="2"/>
  </si>
  <si>
    <t>うち英国</t>
    <rPh sb="2" eb="4">
      <t>エイコク</t>
    </rPh>
    <phoneticPr fontId="2"/>
  </si>
  <si>
    <t>うちノルディック諸国</t>
    <rPh sb="8" eb="10">
      <t>ショコク</t>
    </rPh>
    <phoneticPr fontId="2"/>
  </si>
  <si>
    <t>うち米国</t>
    <rPh sb="2" eb="4">
      <t>ベイコク</t>
    </rPh>
    <phoneticPr fontId="2"/>
  </si>
  <si>
    <t>(単位：千泊）</t>
    <rPh sb="1" eb="3">
      <t>タンイ</t>
    </rPh>
    <rPh sb="4" eb="6">
      <t>センハク</t>
    </rPh>
    <phoneticPr fontId="2"/>
  </si>
  <si>
    <t>前提条件</t>
    <rPh sb="0" eb="2">
      <t>ゼンテイ</t>
    </rPh>
    <rPh sb="2" eb="4">
      <t>ジョウケン</t>
    </rPh>
    <phoneticPr fontId="2"/>
  </si>
  <si>
    <t>実績</t>
    <rPh sb="0" eb="2">
      <t>ジッセキ</t>
    </rPh>
    <phoneticPr fontId="2"/>
  </si>
  <si>
    <t>実績*</t>
    <rPh sb="0" eb="2">
      <t>ジッセキ</t>
    </rPh>
    <phoneticPr fontId="2"/>
  </si>
  <si>
    <t>予測</t>
    <rPh sb="0" eb="2">
      <t>ヨソク</t>
    </rPh>
    <phoneticPr fontId="2"/>
  </si>
  <si>
    <t>LPO</t>
    <phoneticPr fontId="2"/>
  </si>
  <si>
    <t>77.3**</t>
    <phoneticPr fontId="2"/>
  </si>
  <si>
    <t>中国本土（SAR除外）</t>
    <rPh sb="0" eb="2">
      <t>チュウゴク</t>
    </rPh>
    <rPh sb="2" eb="4">
      <t>ホンド</t>
    </rPh>
    <rPh sb="8" eb="10">
      <t>ジョガイ</t>
    </rPh>
    <phoneticPr fontId="2"/>
  </si>
  <si>
    <t>香港、マカオを除く</t>
    <rPh sb="0" eb="2">
      <t>ホンコン</t>
    </rPh>
    <rPh sb="7" eb="8">
      <t>ノゾ</t>
    </rPh>
    <phoneticPr fontId="2"/>
  </si>
  <si>
    <t>50.4**</t>
    <phoneticPr fontId="2"/>
  </si>
  <si>
    <t>AP</t>
    <phoneticPr fontId="2"/>
  </si>
  <si>
    <t>AP</t>
    <phoneticPr fontId="2"/>
  </si>
  <si>
    <t>インド</t>
    <phoneticPr fontId="2"/>
  </si>
  <si>
    <t>LPO</t>
    <phoneticPr fontId="2"/>
  </si>
  <si>
    <t>AP</t>
    <phoneticPr fontId="2"/>
  </si>
  <si>
    <t>インドネシア</t>
    <phoneticPr fontId="2"/>
  </si>
  <si>
    <t>タイ</t>
    <phoneticPr fontId="2"/>
  </si>
  <si>
    <t>ベトナム</t>
    <phoneticPr fontId="2"/>
  </si>
  <si>
    <t>フィリピン</t>
    <phoneticPr fontId="2"/>
  </si>
  <si>
    <t>ニュージーランド</t>
    <phoneticPr fontId="2"/>
  </si>
  <si>
    <t>2014年</t>
    <rPh sb="4" eb="5">
      <t>ネン</t>
    </rPh>
    <phoneticPr fontId="2"/>
  </si>
  <si>
    <t>2015年</t>
    <rPh sb="4" eb="5">
      <t>ネン</t>
    </rPh>
    <phoneticPr fontId="2"/>
  </si>
  <si>
    <t>http://j.people.com.cn/n3/2017/0224/c94475-9182446.html#0-fbook-1-28714-b182d7286068ff4101843e17368e4b10</t>
  </si>
  <si>
    <t>2016年</t>
    <rPh sb="4" eb="5">
      <t>ネン</t>
    </rPh>
    <phoneticPr fontId="2"/>
  </si>
  <si>
    <t>260～280</t>
    <phoneticPr fontId="2"/>
  </si>
  <si>
    <t>ロサンジェルス</t>
    <phoneticPr fontId="2"/>
  </si>
  <si>
    <t>シカゴ</t>
    <phoneticPr fontId="2"/>
  </si>
  <si>
    <t>マイアミ</t>
    <phoneticPr fontId="2"/>
  </si>
  <si>
    <t>NYC（マンハッタン）</t>
    <phoneticPr fontId="2"/>
  </si>
  <si>
    <t>ワシントン</t>
    <phoneticPr fontId="2"/>
  </si>
  <si>
    <t>都市・地区名</t>
    <rPh sb="0" eb="2">
      <t>トシ</t>
    </rPh>
    <rPh sb="3" eb="5">
      <t>チク</t>
    </rPh>
    <rPh sb="5" eb="6">
      <t>メイ</t>
    </rPh>
    <phoneticPr fontId="2"/>
  </si>
  <si>
    <t>2015年　　　　　人口</t>
    <rPh sb="4" eb="5">
      <t>ネン</t>
    </rPh>
    <rPh sb="10" eb="12">
      <t>ジンコウ</t>
    </rPh>
    <phoneticPr fontId="2"/>
  </si>
  <si>
    <t>2010/2015　　　人口変化数</t>
    <rPh sb="12" eb="14">
      <t>ジンコウ</t>
    </rPh>
    <rPh sb="14" eb="16">
      <t>ヘンカ</t>
    </rPh>
    <rPh sb="16" eb="17">
      <t>スウ</t>
    </rPh>
    <phoneticPr fontId="2"/>
  </si>
  <si>
    <t>international migrationの増加数</t>
    <rPh sb="24" eb="27">
      <t>ゾウカスウ</t>
    </rPh>
    <phoneticPr fontId="2"/>
  </si>
  <si>
    <t>Commercial Passenger Vessel Tax</t>
    <phoneticPr fontId="2"/>
  </si>
  <si>
    <t>C/B</t>
    <phoneticPr fontId="2"/>
  </si>
  <si>
    <t>C/A</t>
    <phoneticPr fontId="2"/>
  </si>
  <si>
    <t>A</t>
    <phoneticPr fontId="2"/>
  </si>
  <si>
    <t>B</t>
    <phoneticPr fontId="2"/>
  </si>
  <si>
    <t>C</t>
    <phoneticPr fontId="2"/>
  </si>
  <si>
    <t>NA</t>
    <phoneticPr fontId="2"/>
  </si>
  <si>
    <t>米ドル</t>
    <rPh sb="0" eb="1">
      <t>ベイ</t>
    </rPh>
    <phoneticPr fontId="2"/>
  </si>
  <si>
    <t>Saurce：http://statchatva.org/2016/04/18/age-and-migration-nyc/</t>
    <phoneticPr fontId="2"/>
  </si>
  <si>
    <t>City / district name</t>
  </si>
  <si>
    <t>Los Angeles</t>
  </si>
  <si>
    <t>Chicago</t>
  </si>
  <si>
    <t>Miami</t>
  </si>
  <si>
    <t>NYC (Manhattan)</t>
  </si>
  <si>
    <t>Washington</t>
  </si>
  <si>
    <t>2015　　　　　Population</t>
    <phoneticPr fontId="2"/>
  </si>
  <si>
    <t>Decrease number　of　domestic migration　</t>
    <phoneticPr fontId="2"/>
  </si>
  <si>
    <r>
      <t>2010/2015　</t>
    </r>
    <r>
      <rPr>
        <sz val="8"/>
        <color theme="1"/>
        <rFont val="ＭＳ Ｐゴシック"/>
        <family val="3"/>
        <charset val="128"/>
        <scheme val="minor"/>
      </rPr>
      <t>Population change number　　</t>
    </r>
    <r>
      <rPr>
        <sz val="11"/>
        <color theme="1"/>
        <rFont val="ＭＳ Ｐゴシック"/>
        <family val="2"/>
        <charset val="128"/>
        <scheme val="minor"/>
      </rPr>
      <t>　</t>
    </r>
    <phoneticPr fontId="2"/>
  </si>
  <si>
    <t>Increase　number　of　international migration</t>
    <phoneticPr fontId="2"/>
  </si>
  <si>
    <t>Table 11-2 Trends in Population and Immigration Countries in Major US Cities</t>
  </si>
  <si>
    <t>マレーシア</t>
    <phoneticPr fontId="2"/>
  </si>
  <si>
    <t>シンガポール</t>
    <phoneticPr fontId="2"/>
  </si>
  <si>
    <t>シンガポールとマレーシアへの日帰除く</t>
    <rPh sb="14" eb="16">
      <t>ヒガエ</t>
    </rPh>
    <rPh sb="16" eb="17">
      <t>ノゾ</t>
    </rPh>
    <phoneticPr fontId="2"/>
  </si>
  <si>
    <t>マレーシア、ラオスへの日帰除く</t>
    <rPh sb="11" eb="13">
      <t>ヒガエ</t>
    </rPh>
    <rPh sb="13" eb="14">
      <t>ノゾ</t>
    </rPh>
    <phoneticPr fontId="2"/>
  </si>
  <si>
    <t>陸路の中国行きを除く</t>
    <rPh sb="0" eb="2">
      <t>リクロ</t>
    </rPh>
    <rPh sb="3" eb="5">
      <t>チュウゴク</t>
    </rPh>
    <rPh sb="5" eb="6">
      <t>イキ</t>
    </rPh>
    <rPh sb="8" eb="9">
      <t>ノゾ</t>
    </rPh>
    <phoneticPr fontId="2"/>
  </si>
  <si>
    <t>中国は香港、マカオへの日帰りを除く</t>
    <rPh sb="0" eb="2">
      <t>チュウゴク</t>
    </rPh>
    <rPh sb="3" eb="5">
      <t>ホンコン</t>
    </rPh>
    <rPh sb="11" eb="13">
      <t>ヒガエ</t>
    </rPh>
    <rPh sb="15" eb="16">
      <t>ノゾ</t>
    </rPh>
    <phoneticPr fontId="2"/>
  </si>
  <si>
    <t>陸路のシンガポール行きを除く</t>
    <rPh sb="0" eb="2">
      <t>リクロ</t>
    </rPh>
    <rPh sb="9" eb="10">
      <t>イ</t>
    </rPh>
    <rPh sb="12" eb="13">
      <t>ノゾ</t>
    </rPh>
    <phoneticPr fontId="2"/>
  </si>
  <si>
    <t>陸路のマレーシア行きを除く</t>
    <rPh sb="0" eb="2">
      <t>リクロ</t>
    </rPh>
    <rPh sb="8" eb="9">
      <t>イキ</t>
    </rPh>
    <rPh sb="11" eb="12">
      <t>ノゾ</t>
    </rPh>
    <phoneticPr fontId="2"/>
  </si>
  <si>
    <t>香港、マカオへの日帰りを除く</t>
    <rPh sb="0" eb="2">
      <t>ホンコン</t>
    </rPh>
    <rPh sb="8" eb="10">
      <t>ヒガエ</t>
    </rPh>
    <rPh sb="12" eb="13">
      <t>ノゾ</t>
    </rPh>
    <phoneticPr fontId="2"/>
  </si>
  <si>
    <t>本土、マカオへの航空によるものを除く</t>
    <rPh sb="0" eb="2">
      <t>ホンド</t>
    </rPh>
    <rPh sb="8" eb="10">
      <t>コウクウ</t>
    </rPh>
    <rPh sb="16" eb="17">
      <t>ノゾ</t>
    </rPh>
    <phoneticPr fontId="2"/>
  </si>
  <si>
    <t>8.7（香港・マカオ日帰り含）</t>
    <rPh sb="4" eb="6">
      <t>ホンコン</t>
    </rPh>
    <rPh sb="10" eb="12">
      <t>ヒガエ</t>
    </rPh>
    <rPh sb="13" eb="14">
      <t>フク</t>
    </rPh>
    <phoneticPr fontId="2"/>
  </si>
  <si>
    <t>一人当りGDP　ドル</t>
    <rPh sb="0" eb="2">
      <t>ヒトリ</t>
    </rPh>
    <rPh sb="2" eb="3">
      <t>ア</t>
    </rPh>
    <phoneticPr fontId="2"/>
  </si>
  <si>
    <t>10億ドル</t>
    <rPh sb="2" eb="3">
      <t>オク</t>
    </rPh>
    <phoneticPr fontId="2"/>
  </si>
  <si>
    <t>2015実質GDP/人ドル</t>
    <rPh sb="4" eb="6">
      <t>ジッシツ</t>
    </rPh>
    <rPh sb="10" eb="11">
      <t>ニン</t>
    </rPh>
    <phoneticPr fontId="2"/>
  </si>
  <si>
    <t>出典：都道府県別旅券発行数、旅券保有率、http://www.travelvision.jp/html/data_files/ryoken.pdf</t>
    <rPh sb="0" eb="2">
      <t>シュッテン</t>
    </rPh>
    <phoneticPr fontId="2"/>
  </si>
  <si>
    <t xml:space="preserve">出典:Eurostat Data Explore　Number of trips by country / world region of destination、　グローバルノート - 国際統計・国別統計専門サイトhttp://appsso.eurostat.ec.europa.eu/nui/show.do?dataset=tour_dem_ttw&amp;lang=en　http://www.globalnote.jp/category/9/66/
</t>
    <rPh sb="0" eb="2">
      <t>シュッテン</t>
    </rPh>
    <phoneticPr fontId="2"/>
  </si>
  <si>
    <t>キプロス</t>
  </si>
  <si>
    <t>EU（28カ国）平均</t>
  </si>
  <si>
    <t>イギリス（2013年）</t>
  </si>
  <si>
    <t>チェコ共和国</t>
  </si>
  <si>
    <t>ブルガリア</t>
  </si>
  <si>
    <r>
      <t>旅行消費額</t>
    </r>
    <r>
      <rPr>
        <b/>
        <sz val="11"/>
        <color theme="1"/>
        <rFont val="ＭＳ 明朝"/>
        <family val="1"/>
        <charset val="128"/>
      </rPr>
      <t>A</t>
    </r>
    <rPh sb="0" eb="2">
      <t>リョコウ</t>
    </rPh>
    <rPh sb="2" eb="4">
      <t>ショウヒ</t>
    </rPh>
    <rPh sb="4" eb="5">
      <t>ガク</t>
    </rPh>
    <phoneticPr fontId="2"/>
  </si>
  <si>
    <r>
      <t>雇用</t>
    </r>
    <r>
      <rPr>
        <b/>
        <sz val="11"/>
        <color theme="1"/>
        <rFont val="ＭＳ 明朝"/>
        <family val="1"/>
        <charset val="128"/>
      </rPr>
      <t>B</t>
    </r>
    <rPh sb="0" eb="2">
      <t>コヨウ</t>
    </rPh>
    <phoneticPr fontId="2"/>
  </si>
  <si>
    <t>出典::Eurostat Data Explore　Expenditure、http://appsso.eurostat.ec.europa.eu/nui/show.do?dataset=tour_dem_extot&amp;lang=en</t>
    <rPh sb="0" eb="2">
      <t>シュッテン</t>
    </rPh>
    <phoneticPr fontId="2"/>
  </si>
  <si>
    <t>百万ユーロ</t>
    <rPh sb="0" eb="2">
      <t>ヒャクマン</t>
    </rPh>
    <phoneticPr fontId="2"/>
  </si>
  <si>
    <t>ユーロ</t>
  </si>
  <si>
    <t>トリップ</t>
  </si>
  <si>
    <t>パッケージ</t>
    <phoneticPr fontId="2"/>
  </si>
  <si>
    <t>自己手配</t>
    <rPh sb="0" eb="2">
      <t>ジコ</t>
    </rPh>
    <rPh sb="2" eb="4">
      <t>テハイ</t>
    </rPh>
    <phoneticPr fontId="2"/>
  </si>
  <si>
    <t>GDP/人口　IMF(ドル）</t>
    <rPh sb="4" eb="6">
      <t>ジンコウ</t>
    </rPh>
    <phoneticPr fontId="2"/>
  </si>
  <si>
    <t>出典:　Eurostat Data Explore Ｔrip,　http://ec.europa.eu/eurostat/statistics-explained/images/3/39/Trips%2C_nights_spent_and_average_length_of_trips_made_by_EU_residents_by_destination%2C_2014.png</t>
    <rPh sb="0" eb="2">
      <t>シュッテン</t>
    </rPh>
    <phoneticPr fontId="2"/>
  </si>
  <si>
    <t>出典:　Eurostat Data Explore Expenditure, http://ec.europa.eu/eurostat/statistics-explained/index.php/File:Trips_of_residents_of_Northern_European_countries_-_Domestic,_outbound_and_top_5_outbound_destinations,_2014.png　       注　英国は2013年の値である</t>
    <rPh sb="0" eb="2">
      <t>シュッテン</t>
    </rPh>
    <phoneticPr fontId="2"/>
  </si>
  <si>
    <t>1泊当たり</t>
    <rPh sb="1" eb="2">
      <t>ハク</t>
    </rPh>
    <rPh sb="2" eb="3">
      <t>ア</t>
    </rPh>
    <phoneticPr fontId="2"/>
  </si>
  <si>
    <t>１トリップ当たり</t>
    <rPh sb="5" eb="6">
      <t>ア</t>
    </rPh>
    <phoneticPr fontId="2"/>
  </si>
  <si>
    <t>出典：NYCEDC、http://www.nycedc.com/economic-data/travel-and-tourism</t>
    <rPh sb="0" eb="2">
      <t>シュッテン</t>
    </rPh>
    <phoneticPr fontId="2"/>
  </si>
  <si>
    <t>出典：LONDON DATA STORE、https://data.london.gov.uk/dataset/number-international-visitors-london/resource/1eecf4ab-2636-4ebc-aaa7-f92517a3ed15#</t>
    <rPh sb="0" eb="2">
      <t>シュッテン</t>
    </rPh>
    <phoneticPr fontId="2"/>
  </si>
  <si>
    <t>一トリップ当たり消費（ポンド）</t>
    <rPh sb="0" eb="1">
      <t>イチ</t>
    </rPh>
    <rPh sb="5" eb="6">
      <t>ア</t>
    </rPh>
    <rPh sb="8" eb="10">
      <t>ショウヒ</t>
    </rPh>
    <phoneticPr fontId="2"/>
  </si>
  <si>
    <t xml:space="preserve">宿泊数/訪問 </t>
    <rPh sb="0" eb="2">
      <t>シュクハク</t>
    </rPh>
    <rPh sb="2" eb="3">
      <t>スウ</t>
    </rPh>
    <rPh sb="4" eb="6">
      <t>ホウモン</t>
    </rPh>
    <phoneticPr fontId="2"/>
  </si>
  <si>
    <t>訪問数 (単位：千人)</t>
    <rPh sb="0" eb="2">
      <t>ホウモン</t>
    </rPh>
    <rPh sb="2" eb="3">
      <t>スウ</t>
    </rPh>
    <rPh sb="5" eb="7">
      <t>タンイ</t>
    </rPh>
    <rPh sb="8" eb="9">
      <t>セン</t>
    </rPh>
    <rPh sb="9" eb="10">
      <t>ニン</t>
    </rPh>
    <phoneticPr fontId="2"/>
  </si>
  <si>
    <t>百万人</t>
    <rPh sb="0" eb="3">
      <t>ヒャクマンニン</t>
    </rPh>
    <phoneticPr fontId="2"/>
  </si>
  <si>
    <t>百万人</t>
    <rPh sb="0" eb="3">
      <t>ヒャクマンニン</t>
    </rPh>
    <phoneticPr fontId="2"/>
  </si>
  <si>
    <t>ドル</t>
    <phoneticPr fontId="2"/>
  </si>
  <si>
    <t>出典:Tourism in Paris Key Figures,http://asp.zone-secure.net/v2/index.jsp?id=1203/1515/65204&amp;lng=en</t>
    <rPh sb="0" eb="2">
      <t>シュッテン</t>
    </rPh>
    <phoneticPr fontId="2"/>
  </si>
  <si>
    <t>794年</t>
    <rPh sb="3" eb="4">
      <t>ネン</t>
    </rPh>
    <phoneticPr fontId="11"/>
  </si>
  <si>
    <t>697年</t>
    <rPh sb="3" eb="4">
      <t>ネン</t>
    </rPh>
    <phoneticPr fontId="11"/>
  </si>
  <si>
    <r>
      <t>2011年から、3つ星で一人一晩3</t>
    </r>
    <r>
      <rPr>
        <sz val="10"/>
        <rFont val="ＭＳ Ｐゴシック"/>
        <family val="3"/>
        <charset val="128"/>
      </rPr>
      <t>€</t>
    </r>
    <rPh sb="4" eb="5">
      <t>ネン</t>
    </rPh>
    <rPh sb="10" eb="11">
      <t>ボシ</t>
    </rPh>
    <rPh sb="12" eb="14">
      <t>ヒトリ</t>
    </rPh>
    <rPh sb="14" eb="16">
      <t>ヒトバン</t>
    </rPh>
    <phoneticPr fontId="2"/>
  </si>
  <si>
    <t>百万ドル</t>
    <rPh sb="0" eb="2">
      <t>ヒャクマン</t>
    </rPh>
    <phoneticPr fontId="2"/>
  </si>
  <si>
    <t>出典：　アラスカのGDPの出典はFRED、https://fred.stlouisfed.org/series/AKNGSP、その他はList of OECD regions by GDP (PPP) per capita、https://en.wikipedia.org/wiki/List_of_OECD_regions_by_GDP_(PPP)_per_capita</t>
    <rPh sb="0" eb="2">
      <t>シュッテン</t>
    </rPh>
    <rPh sb="13" eb="15">
      <t>シュッテン</t>
    </rPh>
    <rPh sb="65" eb="66">
      <t>タ</t>
    </rPh>
    <phoneticPr fontId="2"/>
  </si>
  <si>
    <t>注　北海道のGDPは内閣府発表の2013年名目値、為替レートは2015年世銀公式レート121.04円=6.23元=１ドル</t>
    <rPh sb="0" eb="1">
      <t>チュウ</t>
    </rPh>
    <rPh sb="2" eb="5">
      <t>ホッカイドウ</t>
    </rPh>
    <rPh sb="10" eb="12">
      <t>ナイカク</t>
    </rPh>
    <rPh sb="12" eb="13">
      <t>フ</t>
    </rPh>
    <rPh sb="13" eb="15">
      <t>ハッピョウ</t>
    </rPh>
    <rPh sb="20" eb="21">
      <t>ネン</t>
    </rPh>
    <rPh sb="21" eb="23">
      <t>メイモク</t>
    </rPh>
    <rPh sb="23" eb="24">
      <t>チ</t>
    </rPh>
    <phoneticPr fontId="2"/>
  </si>
  <si>
    <t>出典：北海道観光入込客数の推移、http://www.pref.hokkaido.lg.jp/kz/kkd/irikominosuii.htm</t>
    <rPh sb="0" eb="2">
      <t>シュッテン</t>
    </rPh>
    <phoneticPr fontId="2"/>
  </si>
  <si>
    <t>合計</t>
    <rPh sb="0" eb="2">
      <t>ゴウケイ</t>
    </rPh>
    <phoneticPr fontId="2"/>
  </si>
  <si>
    <r>
      <rPr>
        <sz val="9"/>
        <rFont val="ＭＳ 明朝"/>
        <family val="1"/>
        <charset val="128"/>
      </rPr>
      <t>出典：Alaska Visitor Statistics Program VI,Interim Visitor Volume Report　Fall/Winter 2014-15　</t>
    </r>
    <r>
      <rPr>
        <sz val="8"/>
        <rFont val="ＭＳ 明朝"/>
        <family val="1"/>
        <charset val="128"/>
      </rPr>
      <t>https://www.commerce.alaska.gov/web/Portals/6/pub/TourismResearch/AVSP/AVSP%20Fall%20Winter%202014_15%20REVISED.pdf</t>
    </r>
    <rPh sb="0" eb="2">
      <t>シュッテン</t>
    </rPh>
    <phoneticPr fontId="2"/>
  </si>
  <si>
    <t>通年訪問客数　　A</t>
    <rPh sb="0" eb="2">
      <t>ツウネン</t>
    </rPh>
    <rPh sb="2" eb="4">
      <t>ホウモン</t>
    </rPh>
    <rPh sb="4" eb="6">
      <t>キャクスウ</t>
    </rPh>
    <phoneticPr fontId="2"/>
  </si>
  <si>
    <t xml:space="preserve">秋冬訪問客数　B </t>
    <rPh sb="0" eb="2">
      <t>アキフユ</t>
    </rPh>
    <rPh sb="2" eb="4">
      <t>ホウモン</t>
    </rPh>
    <rPh sb="4" eb="6">
      <t>キャクスウ</t>
    </rPh>
    <phoneticPr fontId="2"/>
  </si>
  <si>
    <t> 地域クルーズ船影響基金（州政府）</t>
    <rPh sb="1" eb="3">
      <t>チイキ</t>
    </rPh>
    <rPh sb="7" eb="8">
      <t>セン</t>
    </rPh>
    <rPh sb="8" eb="10">
      <t>エイキョウ</t>
    </rPh>
    <rPh sb="10" eb="12">
      <t>キキン</t>
    </rPh>
    <rPh sb="13" eb="16">
      <t>シュウセイフ</t>
    </rPh>
    <phoneticPr fontId="2"/>
  </si>
  <si>
    <t>単位：百万ドル</t>
    <rPh sb="0" eb="2">
      <t>タンイ</t>
    </rPh>
    <rPh sb="3" eb="5">
      <t>ヒャクマン</t>
    </rPh>
    <phoneticPr fontId="2"/>
  </si>
  <si>
    <t>上記歳入合計</t>
    <rPh sb="0" eb="2">
      <t>ジョウキ</t>
    </rPh>
    <rPh sb="2" eb="4">
      <t>サイニュウ</t>
    </rPh>
    <rPh sb="4" eb="6">
      <t>ゴウケイ</t>
    </rPh>
    <phoneticPr fontId="2"/>
  </si>
  <si>
    <r>
      <t>出典：Economic Impact of　Alaska’s Visitor Industry2013-14 update　</t>
    </r>
    <r>
      <rPr>
        <sz val="9"/>
        <color theme="1"/>
        <rFont val="ＭＳ 明朝"/>
        <family val="1"/>
        <charset val="128"/>
      </rPr>
      <t>http://www.akrdc.org/assets/docs/vis%20industry%20impacts%202013_14%203_24.pdf</t>
    </r>
    <rPh sb="0" eb="2">
      <t>シュッテン</t>
    </rPh>
    <phoneticPr fontId="2"/>
  </si>
  <si>
    <t>18.3億ドル　（947ドル/人）</t>
    <rPh sb="15" eb="16">
      <t>ニン</t>
    </rPh>
    <phoneticPr fontId="2"/>
  </si>
  <si>
    <t>出典：The Statistics Portal、　https://www.statista.com/statistics/206544/estimated-number-of-skier-visits-in-the-us-since-2000/　　https://www.statista.com/statistics/490331/snow-sports-participation-uk/</t>
    <rPh sb="0" eb="2">
      <t>シュッテン</t>
    </rPh>
    <phoneticPr fontId="2"/>
  </si>
  <si>
    <t>出典：StatChat, http://statchatva.org/2016/04/18/age-and-migration-nyc/</t>
    <rPh sb="0" eb="2">
      <t>シュッテン</t>
    </rPh>
    <phoneticPr fontId="2"/>
  </si>
  <si>
    <t>domestic migrationの減少数</t>
    <rPh sb="19" eb="21">
      <t>ゲンショウ</t>
    </rPh>
    <rPh sb="21" eb="22">
      <t>カズ</t>
    </rPh>
    <phoneticPr fontId="2"/>
  </si>
  <si>
    <t>出典　http://www.masterintelligence.com/content/dam/intelligence/documents/Future-of-Outbound-Travel-in-Asia-Pacific.pdf    注　*はJATAの資料による。**は2015年の数値</t>
    <rPh sb="0" eb="2">
      <t>シュッテン</t>
    </rPh>
    <phoneticPr fontId="2"/>
  </si>
  <si>
    <t>　　　LPOは“Leisure Purpose Trips”</t>
    <phoneticPr fontId="2"/>
  </si>
  <si>
    <t xml:space="preserve"> 　　　　 APは“All Purpose Trip”</t>
    <phoneticPr fontId="2"/>
  </si>
  <si>
    <t>出典：Macao Tourism Industry Net,http://industry.macaotourism.gov.mo/en/Statistics_and_Studies/list_statistics.php?id=39,29&amp;page_id=10</t>
    <rPh sb="0" eb="2">
      <t>シュッテン</t>
    </rPh>
    <phoneticPr fontId="2"/>
  </si>
  <si>
    <t>http://dataplus.macaotourism.gov.mo/Publication/Report?lang=E</t>
  </si>
  <si>
    <t>出典：グローバルノート - 国際統計・国別統計専門サイトhttp://appsso.eurostat.ec.europa.eu/nui/show.do?dataset=tour_dem_ttw&amp;lang=en　http://www.globalnote.jp/category/9/66/　注　カッコ内は世界順位</t>
    <rPh sb="0" eb="2">
      <t>シュッテン</t>
    </rPh>
    <rPh sb="145" eb="146">
      <t>チュウ</t>
    </rPh>
    <rPh sb="150" eb="151">
      <t>ナイ</t>
    </rPh>
    <rPh sb="152" eb="154">
      <t>セカイ</t>
    </rPh>
    <rPh sb="154" eb="156">
      <t>ジュンイ</t>
    </rPh>
    <phoneticPr fontId="2"/>
  </si>
  <si>
    <t>出典：Department of Statistic Singapore ,   http://www.tablebuilder.singstat.gov.sg/publicfacing/sortByTime.action</t>
    <rPh sb="0" eb="2">
      <t>シュッテン</t>
    </rPh>
    <phoneticPr fontId="42"/>
  </si>
  <si>
    <t>出典：casino news daily may 26 2015,  http://www.casinonewsdaily.com/2015/05/26/singapore-gross-gaming-revenue-analysis/</t>
    <rPh sb="0" eb="2">
      <t>シュッテン</t>
    </rPh>
    <phoneticPr fontId="2"/>
  </si>
  <si>
    <t>出典：Department of Numbers,http://www.deptofnumbers.com/gdp/nevada/</t>
    <rPh sb="0" eb="2">
      <t>シュッテン</t>
    </rPh>
    <phoneticPr fontId="2"/>
  </si>
  <si>
    <t>出典：文化庁、国指定等文化財データベース、http://kunishitei.bunka.go.jp/bsys/index_pc.asp</t>
    <rPh sb="0" eb="2">
      <t>シュッテン</t>
    </rPh>
    <rPh sb="3" eb="6">
      <t>ブンカチョウ</t>
    </rPh>
    <rPh sb="7" eb="8">
      <t>クニ</t>
    </rPh>
    <rPh sb="8" eb="10">
      <t>シテイ</t>
    </rPh>
    <rPh sb="10" eb="11">
      <t>トウ</t>
    </rPh>
    <rPh sb="11" eb="14">
      <t>ブンカザイ</t>
    </rPh>
    <phoneticPr fontId="2"/>
  </si>
  <si>
    <t>310百万ポンド</t>
    <rPh sb="3" eb="5">
      <t>ヒャクマン</t>
    </rPh>
    <phoneticPr fontId="2"/>
  </si>
  <si>
    <t>135百万ポンド</t>
    <rPh sb="3" eb="5">
      <t>ヒャクマン</t>
    </rPh>
    <phoneticPr fontId="2"/>
  </si>
  <si>
    <t>134百万ユーロ</t>
    <rPh sb="3" eb="5">
      <t>ヒャクマン</t>
    </rPh>
    <phoneticPr fontId="2"/>
  </si>
  <si>
    <t>99百万ユーロ</t>
    <rPh sb="2" eb="4">
      <t>ヒャクマン</t>
    </rPh>
    <phoneticPr fontId="2"/>
  </si>
  <si>
    <t>出典：statistic portal,https://www.statista.com/statistics/625239/yield-per-skier-at-ski-resorts-us/　</t>
    <rPh sb="0" eb="2">
      <t>シュッテン</t>
    </rPh>
    <phoneticPr fontId="2"/>
  </si>
  <si>
    <t>http://www.tourism.vic.gov.au/research/domestic-and-regional-research/product-segment-market-profiles.html</t>
    <phoneticPr fontId="2"/>
  </si>
  <si>
    <t>出典：victoria state government tourism industry resources,</t>
    <rPh sb="0" eb="2">
      <t>シュッテン</t>
    </rPh>
    <phoneticPr fontId="2"/>
  </si>
  <si>
    <t>出典：北海道庁　北海道観光入込客数の推移、http://www.pref.hokkaido.lg.jp/kz/kkd/irikominosuii.htm</t>
    <rPh sb="0" eb="2">
      <t>シュッテン</t>
    </rPh>
    <rPh sb="3" eb="7">
      <t>ホッカイドウチョウ</t>
    </rPh>
    <phoneticPr fontId="2"/>
  </si>
  <si>
    <t>出典:OECDstat、https://stats.oecd.org/Index.aspx?DataSetCode</t>
    <rPh sb="0" eb="2">
      <t>シュッテン</t>
    </rPh>
    <phoneticPr fontId="2"/>
  </si>
  <si>
    <t>西海岸</t>
    <rPh sb="0" eb="3">
      <t>ニシカイガン</t>
    </rPh>
    <phoneticPr fontId="2"/>
  </si>
  <si>
    <t>東海岸</t>
    <rPh sb="0" eb="1">
      <t>ヒガシ</t>
    </rPh>
    <rPh sb="1" eb="3">
      <t>カイガン</t>
    </rPh>
    <phoneticPr fontId="2"/>
  </si>
  <si>
    <t>日本</t>
    <rPh sb="0" eb="2">
      <t>ニホン</t>
    </rPh>
    <phoneticPr fontId="2"/>
  </si>
  <si>
    <t>カナダ</t>
    <phoneticPr fontId="2"/>
  </si>
  <si>
    <t>その他</t>
    <rPh sb="2" eb="3">
      <t>タ</t>
    </rPh>
    <phoneticPr fontId="2"/>
  </si>
  <si>
    <t>総計</t>
    <rPh sb="0" eb="2">
      <t>ソウケイ</t>
    </rPh>
    <phoneticPr fontId="2"/>
  </si>
  <si>
    <t>http://www.hawaiitourismauthority.org/default/assets/File/research/2014-2015%20MES%20Wave%201%20-%20Final%20Report.pdf</t>
  </si>
  <si>
    <t>出典：MARKETING EFFECTIVENESS STUDY: 2014 –2015</t>
    <rPh sb="0" eb="2">
      <t>シュッテン</t>
    </rPh>
    <phoneticPr fontId="2"/>
  </si>
  <si>
    <t>出典：入域観光客数に関する統計、　http://www.pref.okinawa.jp/site/bunka-sports/kankoseisaku/kikaku/report/youran/documents/170120h27-2r.pdf</t>
    <rPh sb="0" eb="2">
      <t>シュッテン</t>
    </rPh>
    <phoneticPr fontId="2"/>
  </si>
  <si>
    <t>出典：寺前秀一著『観光政策論』原書房2009年p.143</t>
    <rPh sb="0" eb="2">
      <t>シュッテン</t>
    </rPh>
    <rPh sb="3" eb="5">
      <t>テラマエ</t>
    </rPh>
    <rPh sb="5" eb="7">
      <t>シュウイチ</t>
    </rPh>
    <rPh sb="7" eb="8">
      <t>チョ</t>
    </rPh>
    <rPh sb="9" eb="11">
      <t>カンコウ</t>
    </rPh>
    <rPh sb="11" eb="13">
      <t>セイサク</t>
    </rPh>
    <rPh sb="13" eb="14">
      <t>ロン</t>
    </rPh>
    <rPh sb="15" eb="16">
      <t>ハラ</t>
    </rPh>
    <rPh sb="16" eb="18">
      <t>ショボウ</t>
    </rPh>
    <rPh sb="22" eb="23">
      <t>ネン</t>
    </rPh>
    <phoneticPr fontId="2"/>
  </si>
  <si>
    <t>訪問者数</t>
    <rPh sb="0" eb="3">
      <t>ホウモンシャ</t>
    </rPh>
    <rPh sb="3" eb="4">
      <t>スウ</t>
    </rPh>
    <phoneticPr fontId="2"/>
  </si>
  <si>
    <t>消費額　円</t>
    <rPh sb="0" eb="3">
      <t>ショウヒガク</t>
    </rPh>
    <rPh sb="4" eb="5">
      <t>エン</t>
    </rPh>
    <phoneticPr fontId="2"/>
  </si>
  <si>
    <t>観光収入 (百万円)</t>
    <rPh sb="0" eb="2">
      <t>カンコウ</t>
    </rPh>
    <rPh sb="2" eb="4">
      <t>シュウニュウ</t>
    </rPh>
    <rPh sb="6" eb="9">
      <t>ヒャクマンエン</t>
    </rPh>
    <phoneticPr fontId="2"/>
  </si>
  <si>
    <t xml:space="preserve">県内の観光収入額比率 (%) </t>
    <rPh sb="0" eb="2">
      <t>ケンナイ</t>
    </rPh>
    <rPh sb="3" eb="5">
      <t>カンコウ</t>
    </rPh>
    <rPh sb="5" eb="7">
      <t>シュウニュウ</t>
    </rPh>
    <rPh sb="7" eb="8">
      <t>ガク</t>
    </rPh>
    <rPh sb="8" eb="10">
      <t>ヒリツ</t>
    </rPh>
    <phoneticPr fontId="2"/>
  </si>
  <si>
    <r>
      <rPr>
        <sz val="10"/>
        <rFont val="ＭＳ 明朝"/>
        <family val="1"/>
        <charset val="128"/>
      </rPr>
      <t>中止</t>
    </r>
    <rPh sb="0" eb="2">
      <t>チュウシ</t>
    </rPh>
    <phoneticPr fontId="11"/>
  </si>
  <si>
    <t>一トリップ一人　平均支出額　　ドル　　　　　　　　ドル</t>
    <rPh sb="0" eb="1">
      <t>イッ</t>
    </rPh>
    <rPh sb="5" eb="7">
      <t>ヒトリ</t>
    </rPh>
    <rPh sb="8" eb="10">
      <t>ヘイキン</t>
    </rPh>
    <rPh sb="10" eb="12">
      <t>シシュツ</t>
    </rPh>
    <rPh sb="12" eb="13">
      <t>ガク</t>
    </rPh>
    <phoneticPr fontId="2"/>
  </si>
  <si>
    <t>総支出額　　　　　　　　　　10億ドル</t>
    <rPh sb="0" eb="3">
      <t>ソウシシュツ</t>
    </rPh>
    <rPh sb="3" eb="4">
      <t>ガク</t>
    </rPh>
    <rPh sb="16" eb="17">
      <t>オク</t>
    </rPh>
    <phoneticPr fontId="2"/>
  </si>
  <si>
    <t>一日一人　平均支出額　　　　　ドル　　　　　　　　　　ドル</t>
    <rPh sb="0" eb="2">
      <t>イチニチ</t>
    </rPh>
    <rPh sb="2" eb="4">
      <t>ヒトリ</t>
    </rPh>
    <rPh sb="5" eb="7">
      <t>ヘイキン</t>
    </rPh>
    <rPh sb="7" eb="9">
      <t>シシュツ</t>
    </rPh>
    <rPh sb="9" eb="10">
      <t>ガク</t>
    </rPh>
    <phoneticPr fontId="2"/>
  </si>
  <si>
    <t>総トリップ数　　　　　　　千トリップ</t>
    <rPh sb="0" eb="1">
      <t>ソウ</t>
    </rPh>
    <rPh sb="5" eb="6">
      <t>スウ</t>
    </rPh>
    <rPh sb="13" eb="14">
      <t>セン</t>
    </rPh>
    <phoneticPr fontId="2"/>
  </si>
  <si>
    <t>日帰り比率　　　　　　　　　　％</t>
    <rPh sb="0" eb="2">
      <t>ヒガエ</t>
    </rPh>
    <rPh sb="3" eb="5">
      <t>ヒリツ</t>
    </rPh>
    <phoneticPr fontId="2"/>
  </si>
  <si>
    <t>休日等利用率　　　　　　　　　％</t>
    <rPh sb="0" eb="2">
      <t>キュウジツ</t>
    </rPh>
    <rPh sb="2" eb="3">
      <t>トウ</t>
    </rPh>
    <rPh sb="3" eb="6">
      <t>リヨウリツ</t>
    </rPh>
    <phoneticPr fontId="2"/>
  </si>
  <si>
    <t>合計人口738153000を基に加重平均</t>
    <rPh sb="0" eb="2">
      <t>ゴウケイ</t>
    </rPh>
    <rPh sb="2" eb="4">
      <t>ジンコウ</t>
    </rPh>
    <rPh sb="14" eb="15">
      <t>モト</t>
    </rPh>
    <rPh sb="16" eb="18">
      <t>カジュウ</t>
    </rPh>
    <rPh sb="18" eb="20">
      <t>ヘイキン</t>
    </rPh>
    <phoneticPr fontId="2"/>
  </si>
  <si>
    <t>都道府県別海外旅行者数と出国率（2014年）、https://www.jata-net.or.jp/data/stats/2016/09.html</t>
    <phoneticPr fontId="2"/>
  </si>
  <si>
    <t>黒河</t>
  </si>
  <si>
    <t>長春</t>
    <rPh sb="0" eb="1">
      <t>チョウ</t>
    </rPh>
    <rPh sb="1" eb="2">
      <t>ハル</t>
    </rPh>
    <phoneticPr fontId="2"/>
  </si>
  <si>
    <t>延辺朝鮮族自治州</t>
  </si>
  <si>
    <t>瀋陽</t>
    <rPh sb="0" eb="2">
      <t>シンヨウ</t>
    </rPh>
    <phoneticPr fontId="2"/>
  </si>
  <si>
    <t>大連</t>
    <rPh sb="0" eb="2">
      <t>ダイレン</t>
    </rPh>
    <phoneticPr fontId="2"/>
  </si>
  <si>
    <t>丹東</t>
    <rPh sb="0" eb="1">
      <t>タン</t>
    </rPh>
    <rPh sb="1" eb="2">
      <t>ヒガシ</t>
    </rPh>
    <phoneticPr fontId="2"/>
  </si>
  <si>
    <t>フフホト</t>
    <phoneticPr fontId="2"/>
  </si>
  <si>
    <t>昆明</t>
    <rPh sb="0" eb="2">
      <t>コンメイ</t>
    </rPh>
    <phoneticPr fontId="2"/>
  </si>
  <si>
    <t>麗江</t>
    <rPh sb="0" eb="2">
      <t>レイコウ</t>
    </rPh>
    <phoneticPr fontId="2"/>
  </si>
  <si>
    <t>文山族苗族自治州</t>
    <rPh sb="0" eb="1">
      <t>ブン</t>
    </rPh>
    <rPh sb="1" eb="2">
      <t>ヤマ</t>
    </rPh>
    <rPh sb="2" eb="3">
      <t>ゾク</t>
    </rPh>
    <rPh sb="3" eb="4">
      <t>ナエ</t>
    </rPh>
    <rPh sb="4" eb="5">
      <t>ゾク</t>
    </rPh>
    <rPh sb="5" eb="7">
      <t>ジチ</t>
    </rPh>
    <rPh sb="7" eb="8">
      <t>シュウ</t>
    </rPh>
    <phoneticPr fontId="2"/>
  </si>
  <si>
    <t>シーサンパンナタイ族自治区</t>
    <rPh sb="9" eb="10">
      <t>ゾク</t>
    </rPh>
    <rPh sb="10" eb="13">
      <t>ジチク</t>
    </rPh>
    <phoneticPr fontId="2"/>
  </si>
  <si>
    <t>トゥルファン</t>
    <phoneticPr fontId="2"/>
  </si>
  <si>
    <t>カシュガル</t>
    <phoneticPr fontId="2"/>
  </si>
  <si>
    <t>ウルムチ</t>
    <phoneticPr fontId="2"/>
  </si>
  <si>
    <t>成都</t>
    <rPh sb="0" eb="2">
      <t>セイト</t>
    </rPh>
    <phoneticPr fontId="2"/>
  </si>
  <si>
    <t>重慶</t>
    <rPh sb="0" eb="2">
      <t>ジュウケイ</t>
    </rPh>
    <phoneticPr fontId="2"/>
  </si>
  <si>
    <t>黔南布依族苗族自治州</t>
  </si>
  <si>
    <t>桂林</t>
    <rPh sb="0" eb="2">
      <t>ケイリン</t>
    </rPh>
    <phoneticPr fontId="2"/>
  </si>
  <si>
    <t>蘇州</t>
    <rPh sb="0" eb="2">
      <t>ソシュウ</t>
    </rPh>
    <phoneticPr fontId="2"/>
  </si>
  <si>
    <t>青島</t>
    <rPh sb="0" eb="2">
      <t>チンタオ</t>
    </rPh>
    <phoneticPr fontId="2"/>
  </si>
  <si>
    <t>済南</t>
    <rPh sb="0" eb="2">
      <t>サイナン</t>
    </rPh>
    <phoneticPr fontId="2"/>
  </si>
  <si>
    <t>上海</t>
    <rPh sb="0" eb="2">
      <t>シャンハイ</t>
    </rPh>
    <phoneticPr fontId="2"/>
  </si>
  <si>
    <t>天津</t>
    <rPh sb="0" eb="2">
      <t>テンシン</t>
    </rPh>
    <phoneticPr fontId="2"/>
  </si>
  <si>
    <t>武漢</t>
    <rPh sb="0" eb="2">
      <t>ブカン</t>
    </rPh>
    <phoneticPr fontId="2"/>
  </si>
  <si>
    <t>厦門</t>
    <rPh sb="0" eb="2">
      <t>アモイ</t>
    </rPh>
    <phoneticPr fontId="2"/>
  </si>
  <si>
    <t>南京</t>
    <rPh sb="0" eb="2">
      <t>ナンキン</t>
    </rPh>
    <phoneticPr fontId="2"/>
  </si>
  <si>
    <t>ハルピン</t>
    <phoneticPr fontId="2"/>
  </si>
  <si>
    <t>黒竜江省</t>
    <rPh sb="0" eb="3">
      <t>コクリュウコウ</t>
    </rPh>
    <rPh sb="3" eb="4">
      <t>ショウ</t>
    </rPh>
    <phoneticPr fontId="2"/>
  </si>
  <si>
    <t>吉林省</t>
    <rPh sb="0" eb="2">
      <t>キツリン</t>
    </rPh>
    <rPh sb="2" eb="3">
      <t>ショウ</t>
    </rPh>
    <phoneticPr fontId="2"/>
  </si>
  <si>
    <t>遼寧省</t>
    <rPh sb="0" eb="3">
      <t>リョウネイショウ</t>
    </rPh>
    <phoneticPr fontId="2"/>
  </si>
  <si>
    <t>雲南省</t>
    <rPh sb="0" eb="3">
      <t>ウンナンショウ</t>
    </rPh>
    <phoneticPr fontId="2"/>
  </si>
  <si>
    <t>新疆ウイグル</t>
    <rPh sb="0" eb="2">
      <t>シンキョウ</t>
    </rPh>
    <phoneticPr fontId="2"/>
  </si>
  <si>
    <t>内モンゴル</t>
    <rPh sb="0" eb="1">
      <t>ウチ</t>
    </rPh>
    <phoneticPr fontId="2"/>
  </si>
  <si>
    <t>チベット</t>
    <phoneticPr fontId="2"/>
  </si>
  <si>
    <t>広西チワン族自治区</t>
  </si>
  <si>
    <t>江蘇省</t>
    <rPh sb="0" eb="3">
      <t>コウソショウ</t>
    </rPh>
    <phoneticPr fontId="2"/>
  </si>
  <si>
    <t>山東省</t>
    <rPh sb="0" eb="2">
      <t>サントウ</t>
    </rPh>
    <rPh sb="2" eb="3">
      <t>ショウ</t>
    </rPh>
    <phoneticPr fontId="2"/>
  </si>
  <si>
    <t>湖北省</t>
    <rPh sb="0" eb="3">
      <t>コホクショウ</t>
    </rPh>
    <phoneticPr fontId="2"/>
  </si>
  <si>
    <t>福建省</t>
    <rPh sb="0" eb="3">
      <t>フッケンショウ</t>
    </rPh>
    <phoneticPr fontId="2"/>
  </si>
  <si>
    <t>広東省</t>
    <rPh sb="0" eb="3">
      <t>カントンショウ</t>
    </rPh>
    <phoneticPr fontId="2"/>
  </si>
  <si>
    <t>中山</t>
    <rPh sb="0" eb="2">
      <t>チュウザン</t>
    </rPh>
    <phoneticPr fontId="2"/>
  </si>
  <si>
    <t>東莞</t>
  </si>
  <si>
    <t>江門</t>
    <rPh sb="0" eb="1">
      <t>コウ</t>
    </rPh>
    <rPh sb="1" eb="2">
      <t>カド</t>
    </rPh>
    <phoneticPr fontId="2"/>
  </si>
  <si>
    <t>一人当たりGDP（US$）</t>
    <rPh sb="0" eb="2">
      <t>ヒトリ</t>
    </rPh>
    <rPh sb="2" eb="3">
      <t>ア</t>
    </rPh>
    <phoneticPr fontId="2"/>
  </si>
  <si>
    <t>綏芬河*</t>
    <phoneticPr fontId="2"/>
  </si>
  <si>
    <t>シガツェ県*</t>
    <rPh sb="4" eb="5">
      <t>ケン</t>
    </rPh>
    <phoneticPr fontId="2"/>
  </si>
  <si>
    <t>ナクチュ市*</t>
    <phoneticPr fontId="2"/>
  </si>
  <si>
    <t>涼山イ族自治州*</t>
    <phoneticPr fontId="2"/>
  </si>
  <si>
    <t>ラサ**</t>
    <phoneticPr fontId="2"/>
  </si>
  <si>
    <t>四川省</t>
    <rPh sb="0" eb="2">
      <t>シセン</t>
    </rPh>
    <rPh sb="2" eb="3">
      <t>ショウ</t>
    </rPh>
    <phoneticPr fontId="2"/>
  </si>
  <si>
    <t>貴州省</t>
    <rPh sb="0" eb="2">
      <t>キシュウ</t>
    </rPh>
    <rPh sb="2" eb="3">
      <t>ショウ</t>
    </rPh>
    <phoneticPr fontId="2"/>
  </si>
  <si>
    <t>人口(百万人）</t>
    <rPh sb="0" eb="2">
      <t>ジンコウ</t>
    </rPh>
    <rPh sb="3" eb="6">
      <t>ヒャクマンニン</t>
    </rPh>
    <phoneticPr fontId="2"/>
  </si>
  <si>
    <t>2018年から予定　200～1000円</t>
    <rPh sb="4" eb="5">
      <t>ネン</t>
    </rPh>
    <rPh sb="7" eb="9">
      <t>ヨテイ</t>
    </rPh>
    <rPh sb="18" eb="19">
      <t>エン</t>
    </rPh>
    <phoneticPr fontId="2"/>
  </si>
  <si>
    <t>5.8万人</t>
    <rPh sb="3" eb="4">
      <t>マン</t>
    </rPh>
    <rPh sb="4" eb="5">
      <t>ニン</t>
    </rPh>
    <phoneticPr fontId="2"/>
  </si>
  <si>
    <t>　　　表１－２　　　　台湾国内旅行状況</t>
    <rPh sb="3" eb="4">
      <t>ヒョウ</t>
    </rPh>
    <rPh sb="11" eb="13">
      <t>タイワン</t>
    </rPh>
    <rPh sb="13" eb="15">
      <t>コクナイ</t>
    </rPh>
    <rPh sb="15" eb="17">
      <t>リョコウ</t>
    </rPh>
    <rPh sb="17" eb="19">
      <t>ジョウキョウ</t>
    </rPh>
    <phoneticPr fontId="2"/>
  </si>
  <si>
    <t>表１－１　　　　　　　日韓人流・観光状況比較</t>
    <rPh sb="0" eb="1">
      <t>ヒョウ</t>
    </rPh>
    <rPh sb="11" eb="13">
      <t>ニッカン</t>
    </rPh>
    <rPh sb="13" eb="14">
      <t>ジン</t>
    </rPh>
    <rPh sb="14" eb="15">
      <t>リュウ</t>
    </rPh>
    <rPh sb="16" eb="18">
      <t>カンコウ</t>
    </rPh>
    <rPh sb="18" eb="20">
      <t>ジョウキョウ</t>
    </rPh>
    <rPh sb="20" eb="22">
      <t>ヒカク</t>
    </rPh>
    <phoneticPr fontId="2"/>
  </si>
  <si>
    <t>1トリップ当消費額（US$、円）</t>
    <rPh sb="5" eb="6">
      <t>トウ</t>
    </rPh>
    <rPh sb="6" eb="9">
      <t>ショウヒガク</t>
    </rPh>
    <rPh sb="14" eb="15">
      <t>エン</t>
    </rPh>
    <phoneticPr fontId="11"/>
  </si>
  <si>
    <t>　　　　　　　　　表２－４　　都府県別旅券保有率と出国率　　　　　　（単位：％）</t>
    <rPh sb="9" eb="10">
      <t>ヒョウ</t>
    </rPh>
    <rPh sb="15" eb="18">
      <t>トフケン</t>
    </rPh>
    <rPh sb="18" eb="19">
      <t>ベツ</t>
    </rPh>
    <rPh sb="19" eb="21">
      <t>リョケン</t>
    </rPh>
    <rPh sb="21" eb="24">
      <t>ホユウリツ</t>
    </rPh>
    <rPh sb="25" eb="27">
      <t>シュッコク</t>
    </rPh>
    <rPh sb="27" eb="28">
      <t>リツ</t>
    </rPh>
    <rPh sb="35" eb="37">
      <t>タンイ</t>
    </rPh>
    <phoneticPr fontId="2"/>
  </si>
  <si>
    <r>
      <t>　　　　　　　　　　　　　　　表</t>
    </r>
    <r>
      <rPr>
        <sz val="11"/>
        <color theme="1"/>
        <rFont val="ＭＳ Ｐゴシック"/>
        <family val="3"/>
        <charset val="128"/>
        <scheme val="minor"/>
      </rPr>
      <t xml:space="preserve"> ２－１   </t>
    </r>
    <r>
      <rPr>
        <sz val="11"/>
        <color theme="1"/>
        <rFont val="ＭＳ Ｐゴシック"/>
        <family val="2"/>
        <charset val="128"/>
        <scheme val="minor"/>
      </rPr>
      <t>　　名目GDP/人と出国（境）率（2015年）　　　　　　</t>
    </r>
    <rPh sb="15" eb="16">
      <t>ヒョウ</t>
    </rPh>
    <rPh sb="25" eb="27">
      <t>メイモク</t>
    </rPh>
    <rPh sb="31" eb="32">
      <t>ニン</t>
    </rPh>
    <rPh sb="33" eb="35">
      <t>シュッコク</t>
    </rPh>
    <rPh sb="36" eb="37">
      <t>キョウ</t>
    </rPh>
    <rPh sb="38" eb="39">
      <t>リツ</t>
    </rPh>
    <rPh sb="44" eb="45">
      <t>ネン</t>
    </rPh>
    <phoneticPr fontId="2"/>
  </si>
  <si>
    <t>表４－１　古都としての京都・ヴェニツィア比較</t>
    <rPh sb="0" eb="1">
      <t>ヒョウ</t>
    </rPh>
    <rPh sb="5" eb="7">
      <t>コト</t>
    </rPh>
    <rPh sb="11" eb="13">
      <t>キョウト</t>
    </rPh>
    <rPh sb="20" eb="22">
      <t>ヒカク</t>
    </rPh>
    <phoneticPr fontId="2"/>
  </si>
  <si>
    <t>　　　　表４－３　　京都市における国外からの宿泊客数　　　　(単位：千人）</t>
    <rPh sb="4" eb="5">
      <t>ヒョウ</t>
    </rPh>
    <rPh sb="10" eb="13">
      <t>キョウトシ</t>
    </rPh>
    <rPh sb="17" eb="19">
      <t>コクガイ</t>
    </rPh>
    <rPh sb="22" eb="24">
      <t>シュクハク</t>
    </rPh>
    <rPh sb="24" eb="25">
      <t>キャク</t>
    </rPh>
    <rPh sb="25" eb="26">
      <t>スウ</t>
    </rPh>
    <rPh sb="31" eb="33">
      <t>タンイ</t>
    </rPh>
    <rPh sb="34" eb="35">
      <t>セン</t>
    </rPh>
    <rPh sb="35" eb="36">
      <t>ニン</t>
    </rPh>
    <phoneticPr fontId="2"/>
  </si>
  <si>
    <t>表５－２　　　寒冷地比較～アラスカ等と北海道～</t>
    <rPh sb="0" eb="1">
      <t>ヒョウ</t>
    </rPh>
    <rPh sb="7" eb="10">
      <t>カンレイチ</t>
    </rPh>
    <rPh sb="10" eb="12">
      <t>ヒカク</t>
    </rPh>
    <rPh sb="17" eb="18">
      <t>トウ</t>
    </rPh>
    <rPh sb="19" eb="22">
      <t>ホッカイドウ</t>
    </rPh>
    <phoneticPr fontId="2"/>
  </si>
  <si>
    <t>　　　　　　表５－３　北海道入込客　　　　　　　　(単位：万人％）</t>
    <rPh sb="6" eb="7">
      <t>ヒョウ</t>
    </rPh>
    <rPh sb="11" eb="14">
      <t>ホッカイドウ</t>
    </rPh>
    <rPh sb="14" eb="16">
      <t>イリコミ</t>
    </rPh>
    <rPh sb="16" eb="17">
      <t>キャク</t>
    </rPh>
    <rPh sb="26" eb="28">
      <t>タンイ</t>
    </rPh>
    <rPh sb="29" eb="31">
      <t>マンニン</t>
    </rPh>
    <phoneticPr fontId="2"/>
  </si>
  <si>
    <t>　　　　　　　　　　　　　　表８－１　　出国者数（2011～13）と予測　　　　　　（単位：百万トリップ）</t>
    <rPh sb="14" eb="15">
      <t>ヒョウ</t>
    </rPh>
    <rPh sb="20" eb="22">
      <t>シュッコク</t>
    </rPh>
    <rPh sb="22" eb="23">
      <t>シャ</t>
    </rPh>
    <rPh sb="23" eb="24">
      <t>スウ</t>
    </rPh>
    <rPh sb="34" eb="36">
      <t>ヨソク</t>
    </rPh>
    <rPh sb="43" eb="45">
      <t>タンイ</t>
    </rPh>
    <rPh sb="46" eb="48">
      <t>ヒャクマン</t>
    </rPh>
    <phoneticPr fontId="2"/>
  </si>
  <si>
    <t>　　　　　表８－３　　　　　2014年　欧州各地居住者一トリップ当たりの旅行支出状況　　　　　　(単位：ユーロ）</t>
    <rPh sb="5" eb="6">
      <t>ヒョウ</t>
    </rPh>
    <rPh sb="18" eb="19">
      <t>ネン</t>
    </rPh>
    <rPh sb="20" eb="22">
      <t>オウシュウ</t>
    </rPh>
    <rPh sb="22" eb="24">
      <t>カクチ</t>
    </rPh>
    <rPh sb="24" eb="27">
      <t>キョジュウシャ</t>
    </rPh>
    <rPh sb="27" eb="28">
      <t>イチ</t>
    </rPh>
    <rPh sb="32" eb="33">
      <t>ア</t>
    </rPh>
    <rPh sb="36" eb="38">
      <t>リョコウ</t>
    </rPh>
    <rPh sb="38" eb="40">
      <t>シシュツ</t>
    </rPh>
    <rPh sb="40" eb="42">
      <t>ジョウキョウ</t>
    </rPh>
    <rPh sb="49" eb="51">
      <t>タンイ</t>
    </rPh>
    <phoneticPr fontId="2"/>
  </si>
  <si>
    <t>出典：表８-３に同じ　</t>
    <rPh sb="0" eb="2">
      <t>シュッテン</t>
    </rPh>
    <rPh sb="3" eb="4">
      <t>ヒョウ</t>
    </rPh>
    <rPh sb="8" eb="9">
      <t>オナ</t>
    </rPh>
    <phoneticPr fontId="2"/>
  </si>
  <si>
    <t>　　　　　　　　表７－９　　　地域別シンガポール国際到着旅客数の推移　　　　(単位：万人）</t>
    <rPh sb="8" eb="9">
      <t>ヒョウ</t>
    </rPh>
    <rPh sb="15" eb="17">
      <t>チイキ</t>
    </rPh>
    <rPh sb="17" eb="18">
      <t>ベツ</t>
    </rPh>
    <rPh sb="24" eb="26">
      <t>コクサイ</t>
    </rPh>
    <rPh sb="26" eb="28">
      <t>トウチャク</t>
    </rPh>
    <rPh sb="28" eb="31">
      <t>リョカクスウ</t>
    </rPh>
    <rPh sb="32" eb="34">
      <t>スイイ</t>
    </rPh>
    <rPh sb="39" eb="41">
      <t>タンイ</t>
    </rPh>
    <rPh sb="42" eb="44">
      <t>マンニン</t>
    </rPh>
    <phoneticPr fontId="42"/>
  </si>
  <si>
    <t>表７－４　宿泊者の平均宿泊数の推移　　　　　　　(単位：泊）</t>
    <rPh sb="0" eb="1">
      <t>ヒョウ</t>
    </rPh>
    <rPh sb="5" eb="8">
      <t>シュクハクシャ</t>
    </rPh>
    <rPh sb="9" eb="11">
      <t>ヘイキン</t>
    </rPh>
    <rPh sb="11" eb="13">
      <t>シュクハク</t>
    </rPh>
    <rPh sb="13" eb="14">
      <t>スウ</t>
    </rPh>
    <rPh sb="15" eb="17">
      <t>スイイ</t>
    </rPh>
    <rPh sb="25" eb="27">
      <t>タンイ</t>
    </rPh>
    <rPh sb="28" eb="29">
      <t>ハク</t>
    </rPh>
    <phoneticPr fontId="2"/>
  </si>
  <si>
    <t>（居住地）</t>
    <rPh sb="1" eb="4">
      <t>キョジュウチ</t>
    </rPh>
    <phoneticPr fontId="2"/>
  </si>
  <si>
    <t>ヴェニツィアとその潟</t>
    <rPh sb="9" eb="10">
      <t>カタ</t>
    </rPh>
    <phoneticPr fontId="11"/>
  </si>
  <si>
    <t>ヴェネツィア　本島</t>
    <rPh sb="7" eb="9">
      <t>ホントウ</t>
    </rPh>
    <phoneticPr fontId="2"/>
  </si>
  <si>
    <t>　　　　　　表３－５　欧州・総のべ宿泊数（bednights）　　　　　（単位：千人）</t>
    <rPh sb="6" eb="7">
      <t>ヒョウ</t>
    </rPh>
    <rPh sb="11" eb="13">
      <t>オウシュウ</t>
    </rPh>
    <rPh sb="14" eb="15">
      <t>ソウ</t>
    </rPh>
    <rPh sb="17" eb="19">
      <t>シュクハク</t>
    </rPh>
    <rPh sb="19" eb="20">
      <t>スウ</t>
    </rPh>
    <rPh sb="37" eb="39">
      <t>タンイ</t>
    </rPh>
    <rPh sb="40" eb="41">
      <t>セン</t>
    </rPh>
    <rPh sb="41" eb="42">
      <t>ニン</t>
    </rPh>
    <phoneticPr fontId="2"/>
  </si>
  <si>
    <t>表3-8　米国主要都市の人口と移民数の推移</t>
    <rPh sb="0" eb="1">
      <t>ヒョウ</t>
    </rPh>
    <rPh sb="5" eb="7">
      <t>ベイコク</t>
    </rPh>
    <rPh sb="7" eb="9">
      <t>シュヨウ</t>
    </rPh>
    <rPh sb="9" eb="11">
      <t>トシ</t>
    </rPh>
    <rPh sb="12" eb="14">
      <t>ジンコウ</t>
    </rPh>
    <rPh sb="15" eb="17">
      <t>イミン</t>
    </rPh>
    <rPh sb="17" eb="18">
      <t>スウ</t>
    </rPh>
    <rPh sb="19" eb="21">
      <t>スイイ</t>
    </rPh>
    <phoneticPr fontId="2"/>
  </si>
  <si>
    <t>　　　　　　表３－７　2015年グレーターパリ訪問状況　　　　　　(単位：千人）</t>
    <rPh sb="6" eb="7">
      <t>ヒョウ</t>
    </rPh>
    <rPh sb="15" eb="16">
      <t>ネン</t>
    </rPh>
    <rPh sb="23" eb="25">
      <t>ホウモン</t>
    </rPh>
    <rPh sb="25" eb="27">
      <t>ジョウキョウ</t>
    </rPh>
    <rPh sb="34" eb="36">
      <t>タンイ</t>
    </rPh>
    <rPh sb="37" eb="39">
      <t>センニン</t>
    </rPh>
    <phoneticPr fontId="2"/>
  </si>
  <si>
    <t>表３－６　　　ロンドン市への外客訪問状況</t>
    <rPh sb="0" eb="1">
      <t>ヒョウ</t>
    </rPh>
    <rPh sb="11" eb="12">
      <t>シ</t>
    </rPh>
    <rPh sb="14" eb="16">
      <t>ガイキャク</t>
    </rPh>
    <rPh sb="16" eb="18">
      <t>ホウモン</t>
    </rPh>
    <rPh sb="18" eb="20">
      <t>ジョウキョウ</t>
    </rPh>
    <phoneticPr fontId="2"/>
  </si>
  <si>
    <t>　　　　　　　　　　　　表５－５　　　　　　　　アラスカ訪問者数の推移　　　　　　　　　　　(単位：人）</t>
    <rPh sb="12" eb="13">
      <t>ヒョウ</t>
    </rPh>
    <rPh sb="28" eb="31">
      <t>ホウモンシャ</t>
    </rPh>
    <rPh sb="31" eb="32">
      <t>スウ</t>
    </rPh>
    <rPh sb="33" eb="35">
      <t>スイイ</t>
    </rPh>
    <rPh sb="47" eb="49">
      <t>タンイ</t>
    </rPh>
    <rPh sb="50" eb="51">
      <t>ニン</t>
    </rPh>
    <phoneticPr fontId="2"/>
  </si>
  <si>
    <t>　　　　　　　　　　　　表５－６　 税収概要　　　　　　　（単位：ドル）</t>
    <rPh sb="12" eb="13">
      <t>ヒョウ</t>
    </rPh>
    <rPh sb="18" eb="20">
      <t>ゼイシュウ</t>
    </rPh>
    <rPh sb="20" eb="22">
      <t>ガイヨウ</t>
    </rPh>
    <rPh sb="30" eb="32">
      <t>タンイ</t>
    </rPh>
    <phoneticPr fontId="2"/>
  </si>
  <si>
    <t>表５－７　自治体・州政府の歳入のうち選択したもの</t>
    <rPh sb="0" eb="1">
      <t>ヒョウ</t>
    </rPh>
    <rPh sb="5" eb="8">
      <t>ジチタイ</t>
    </rPh>
    <rPh sb="9" eb="12">
      <t>シュウセイフ</t>
    </rPh>
    <rPh sb="13" eb="15">
      <t>サイニュウ</t>
    </rPh>
    <rPh sb="18" eb="20">
      <t>センタク</t>
    </rPh>
    <phoneticPr fontId="2"/>
  </si>
  <si>
    <t>表５－８　　　　２０１３/14アラスカ訪問者の現地での支出状況</t>
    <rPh sb="0" eb="1">
      <t>ヒョウ</t>
    </rPh>
    <rPh sb="19" eb="22">
      <t>ホウモンシャ</t>
    </rPh>
    <rPh sb="23" eb="25">
      <t>ゲンチ</t>
    </rPh>
    <rPh sb="27" eb="29">
      <t>シシュツ</t>
    </rPh>
    <rPh sb="29" eb="31">
      <t>ジョウキョウ</t>
    </rPh>
    <phoneticPr fontId="2"/>
  </si>
  <si>
    <t>出典：表５－７に同じ</t>
    <rPh sb="0" eb="2">
      <t>シュッテン</t>
    </rPh>
    <rPh sb="3" eb="4">
      <t>ヒョウ</t>
    </rPh>
    <rPh sb="8" eb="9">
      <t>オナ</t>
    </rPh>
    <phoneticPr fontId="2"/>
  </si>
  <si>
    <t>表5-9　欧米のスキー人口等</t>
    <rPh sb="0" eb="1">
      <t>ヒョウ</t>
    </rPh>
    <rPh sb="5" eb="7">
      <t>オウベイ</t>
    </rPh>
    <rPh sb="11" eb="14">
      <t>ジンコウトウ</t>
    </rPh>
    <phoneticPr fontId="2"/>
  </si>
  <si>
    <t>　　　　表５－１０　　 米国スキーリゾートにおけるスキーヤーの支払額    　　　(単位：ドル）</t>
    <rPh sb="4" eb="5">
      <t>ヒョウ</t>
    </rPh>
    <rPh sb="12" eb="14">
      <t>ベイコク</t>
    </rPh>
    <rPh sb="31" eb="33">
      <t>シハライ</t>
    </rPh>
    <rPh sb="33" eb="34">
      <t>ガク</t>
    </rPh>
    <rPh sb="42" eb="44">
      <t>タンイ</t>
    </rPh>
    <phoneticPr fontId="2"/>
  </si>
  <si>
    <t>表5-11　スイスのリフト業界の冬季収益額の推移　　(単位：百万スイスフラン）</t>
    <rPh sb="0" eb="1">
      <t>ヒョウ</t>
    </rPh>
    <rPh sb="22" eb="24">
      <t>スイイ</t>
    </rPh>
    <rPh sb="27" eb="29">
      <t>タンイ</t>
    </rPh>
    <rPh sb="30" eb="32">
      <t>ヒャクマン</t>
    </rPh>
    <phoneticPr fontId="2"/>
  </si>
  <si>
    <t>表5-12　　　　　豪州スキー客</t>
    <rPh sb="0" eb="1">
      <t>ヒョウ</t>
    </rPh>
    <rPh sb="10" eb="12">
      <t>ゴウシュウ</t>
    </rPh>
    <rPh sb="15" eb="16">
      <t>キャク</t>
    </rPh>
    <phoneticPr fontId="2"/>
  </si>
  <si>
    <t>　　　　　　　　　　　　表5-13　　　　スキー客の構成　　　　　(単位：％）</t>
    <rPh sb="12" eb="13">
      <t>ヒョウ</t>
    </rPh>
    <rPh sb="24" eb="25">
      <t>キャク</t>
    </rPh>
    <rPh sb="26" eb="28">
      <t>コウセイ</t>
    </rPh>
    <rPh sb="34" eb="36">
      <t>タンイ</t>
    </rPh>
    <phoneticPr fontId="2"/>
  </si>
  <si>
    <t>出典：表5-12に同じ</t>
    <rPh sb="0" eb="2">
      <t>シュッテン</t>
    </rPh>
    <rPh sb="3" eb="4">
      <t>ヒョウ</t>
    </rPh>
    <rPh sb="9" eb="10">
      <t>オナ</t>
    </rPh>
    <phoneticPr fontId="2"/>
  </si>
  <si>
    <t>表5-14         スキー客の宿泊日数                 (単位： %）</t>
    <rPh sb="0" eb="1">
      <t>ヒョウ</t>
    </rPh>
    <rPh sb="17" eb="18">
      <t>キャク</t>
    </rPh>
    <rPh sb="19" eb="21">
      <t>シュクハク</t>
    </rPh>
    <rPh sb="21" eb="23">
      <t>ニッスウ</t>
    </rPh>
    <rPh sb="41" eb="43">
      <t>タンイ</t>
    </rPh>
    <phoneticPr fontId="2"/>
  </si>
  <si>
    <t>　　　　　　　　　　　表5-15　　　2013年スキー来訪者内訳　　　　　(単位：％）</t>
    <rPh sb="11" eb="12">
      <t>ヒョウ</t>
    </rPh>
    <rPh sb="23" eb="24">
      <t>ネン</t>
    </rPh>
    <rPh sb="27" eb="30">
      <t>ライホウシャ</t>
    </rPh>
    <rPh sb="30" eb="32">
      <t>ウチワケ</t>
    </rPh>
    <rPh sb="38" eb="40">
      <t>タンイ</t>
    </rPh>
    <phoneticPr fontId="2"/>
  </si>
  <si>
    <t>表5-18　アイスランド来訪状況</t>
    <rPh sb="0" eb="1">
      <t>ヒョウ</t>
    </rPh>
    <rPh sb="12" eb="14">
      <t>ライホウ</t>
    </rPh>
    <rPh sb="14" eb="16">
      <t>ジョウキョウ</t>
    </rPh>
    <phoneticPr fontId="2"/>
  </si>
  <si>
    <t>表６－２　　　2015非居住者の米国入航数（空海）</t>
    <rPh sb="0" eb="1">
      <t>ヒョウ</t>
    </rPh>
    <rPh sb="11" eb="15">
      <t>ヒキョジュウシャ</t>
    </rPh>
    <rPh sb="16" eb="18">
      <t>ベイコク</t>
    </rPh>
    <rPh sb="18" eb="20">
      <t>ニュウコウ</t>
    </rPh>
    <rPh sb="20" eb="21">
      <t>スウ</t>
    </rPh>
    <rPh sb="22" eb="24">
      <t>クウカイ</t>
    </rPh>
    <phoneticPr fontId="11"/>
  </si>
  <si>
    <t>表６－４　　　　2015年ハワイにおける訪問客状況</t>
    <rPh sb="0" eb="1">
      <t>ヒョウ</t>
    </rPh>
    <rPh sb="12" eb="13">
      <t>ネン</t>
    </rPh>
    <rPh sb="20" eb="23">
      <t>ホウモンキャク</t>
    </rPh>
    <rPh sb="23" eb="25">
      <t>ジョウキョウ</t>
    </rPh>
    <phoneticPr fontId="2"/>
  </si>
  <si>
    <t>表６－５ 航空機旅客の総滞在日数　　　　(単位：千日）</t>
    <rPh sb="0" eb="1">
      <t>ヒョウ</t>
    </rPh>
    <rPh sb="5" eb="8">
      <t>コウクウキ</t>
    </rPh>
    <rPh sb="8" eb="10">
      <t>リョカク</t>
    </rPh>
    <rPh sb="11" eb="12">
      <t>ソウ</t>
    </rPh>
    <rPh sb="12" eb="14">
      <t>タイザイ</t>
    </rPh>
    <rPh sb="14" eb="16">
      <t>ニッスウ</t>
    </rPh>
    <rPh sb="21" eb="23">
      <t>タンイ</t>
    </rPh>
    <rPh sb="24" eb="26">
      <t>センニチ</t>
    </rPh>
    <phoneticPr fontId="11"/>
  </si>
  <si>
    <t>出典：表6-3に同じ</t>
    <rPh sb="0" eb="2">
      <t>シュッテン</t>
    </rPh>
    <rPh sb="3" eb="4">
      <t>ヒョウ</t>
    </rPh>
    <rPh sb="8" eb="9">
      <t>オナ</t>
    </rPh>
    <phoneticPr fontId="2"/>
  </si>
  <si>
    <t>表６－６　 航空機到着客の総支出額　 　　　　　（単位：百万米ドル）</t>
    <rPh sb="0" eb="1">
      <t>ヒョウ</t>
    </rPh>
    <rPh sb="6" eb="9">
      <t>コウクウキ</t>
    </rPh>
    <rPh sb="9" eb="11">
      <t>トウチャク</t>
    </rPh>
    <rPh sb="11" eb="12">
      <t>キャク</t>
    </rPh>
    <rPh sb="13" eb="16">
      <t>ソウシシュツ</t>
    </rPh>
    <rPh sb="16" eb="17">
      <t>ガク</t>
    </rPh>
    <rPh sb="25" eb="27">
      <t>タンイ</t>
    </rPh>
    <rPh sb="28" eb="30">
      <t>ヒャクマン</t>
    </rPh>
    <rPh sb="30" eb="31">
      <t>ベイ</t>
    </rPh>
    <phoneticPr fontId="11"/>
  </si>
  <si>
    <t>出典：表６-3に同じ</t>
    <rPh sb="0" eb="2">
      <t>シュッテン</t>
    </rPh>
    <rPh sb="3" eb="4">
      <t>ヒョウ</t>
    </rPh>
    <rPh sb="8" eb="9">
      <t>オナ</t>
    </rPh>
    <phoneticPr fontId="2"/>
  </si>
  <si>
    <t>表６－７　　2015年一日一人当たりの消費額　（単位：米ドル）　　　</t>
    <rPh sb="0" eb="1">
      <t>ヒョウ</t>
    </rPh>
    <rPh sb="10" eb="11">
      <t>ネン</t>
    </rPh>
    <rPh sb="11" eb="13">
      <t>イチニチ</t>
    </rPh>
    <rPh sb="13" eb="15">
      <t>ヒトリ</t>
    </rPh>
    <rPh sb="15" eb="16">
      <t>ア</t>
    </rPh>
    <rPh sb="19" eb="22">
      <t>ショウヒガク</t>
    </rPh>
    <rPh sb="24" eb="26">
      <t>タンイ</t>
    </rPh>
    <rPh sb="27" eb="28">
      <t>ベイ</t>
    </rPh>
    <phoneticPr fontId="11"/>
  </si>
  <si>
    <t>表６－８　　　入域観光客数の推移（国内外・空海路別）　　　(単位：万人）</t>
    <rPh sb="0" eb="1">
      <t>ヒョウ</t>
    </rPh>
    <rPh sb="30" eb="32">
      <t>タンイ</t>
    </rPh>
    <rPh sb="33" eb="35">
      <t>マンニン</t>
    </rPh>
    <phoneticPr fontId="11"/>
  </si>
  <si>
    <t>表６－９　　　県外受取の推移</t>
    <rPh sb="0" eb="1">
      <t>ヒョウ</t>
    </rPh>
    <rPh sb="7" eb="9">
      <t>ケンガイ</t>
    </rPh>
    <rPh sb="9" eb="11">
      <t>ウケトリ</t>
    </rPh>
    <rPh sb="12" eb="14">
      <t>スイイ</t>
    </rPh>
    <phoneticPr fontId="35"/>
  </si>
  <si>
    <t>出典：表６-8に同じ</t>
    <rPh sb="0" eb="2">
      <t>シュッテン</t>
    </rPh>
    <rPh sb="3" eb="4">
      <t>ヒョウ</t>
    </rPh>
    <rPh sb="8" eb="9">
      <t>オナ</t>
    </rPh>
    <phoneticPr fontId="2"/>
  </si>
  <si>
    <t>表６－１０　国内旅行者の沖縄県平均滞在日数の推移　　　　(単位：泊）</t>
    <rPh sb="0" eb="1">
      <t>ヒョウ</t>
    </rPh>
    <rPh sb="6" eb="8">
      <t>コクナイ</t>
    </rPh>
    <rPh sb="8" eb="10">
      <t>リョコウ</t>
    </rPh>
    <rPh sb="10" eb="11">
      <t>シャ</t>
    </rPh>
    <rPh sb="12" eb="15">
      <t>オキナワケン</t>
    </rPh>
    <rPh sb="15" eb="17">
      <t>ヘイキン</t>
    </rPh>
    <rPh sb="17" eb="19">
      <t>タイザイ</t>
    </rPh>
    <rPh sb="19" eb="21">
      <t>ニッスウ</t>
    </rPh>
    <rPh sb="22" eb="24">
      <t>スイイ</t>
    </rPh>
    <rPh sb="29" eb="31">
      <t>タンイ</t>
    </rPh>
    <rPh sb="32" eb="33">
      <t>ハク</t>
    </rPh>
    <phoneticPr fontId="2"/>
  </si>
  <si>
    <t>出典：表6-8に同じ</t>
    <rPh sb="0" eb="2">
      <t>シュッテン</t>
    </rPh>
    <rPh sb="3" eb="4">
      <t>ヒョウ</t>
    </rPh>
    <rPh sb="8" eb="9">
      <t>オナ</t>
    </rPh>
    <phoneticPr fontId="2"/>
  </si>
  <si>
    <r>
      <t>表６－１１　　　観光客一人当たり消費額の推移　</t>
    </r>
    <r>
      <rPr>
        <b/>
        <sz val="14"/>
        <rFont val="ＭＳ Ｐ明朝"/>
        <family val="1"/>
        <charset val="128"/>
      </rPr>
      <t/>
    </r>
    <rPh sb="0" eb="1">
      <t>ヒョウ</t>
    </rPh>
    <rPh sb="8" eb="11">
      <t>カンコウキャク</t>
    </rPh>
    <rPh sb="11" eb="13">
      <t>ヒトリ</t>
    </rPh>
    <rPh sb="13" eb="14">
      <t>ア</t>
    </rPh>
    <rPh sb="16" eb="19">
      <t>ショウヒガク</t>
    </rPh>
    <rPh sb="20" eb="22">
      <t>スイイ</t>
    </rPh>
    <phoneticPr fontId="11"/>
  </si>
  <si>
    <t>出典：表7-２に同じ</t>
    <rPh sb="0" eb="2">
      <t>シュッテン</t>
    </rPh>
    <rPh sb="3" eb="4">
      <t>ヒョウ</t>
    </rPh>
    <rPh sb="8" eb="9">
      <t>オナ</t>
    </rPh>
    <phoneticPr fontId="2"/>
  </si>
  <si>
    <t>表７－10  シンガポールゲーミング収入　　　単位：百万ドル　</t>
    <rPh sb="18" eb="20">
      <t>シュウニュウ</t>
    </rPh>
    <rPh sb="23" eb="25">
      <t>タンイ</t>
    </rPh>
    <rPh sb="26" eb="28">
      <t>ヒャクマン</t>
    </rPh>
    <phoneticPr fontId="2"/>
  </si>
  <si>
    <t>武漢（湖北省）</t>
  </si>
  <si>
    <t>石家庄（河北省）</t>
  </si>
  <si>
    <t>広州（広東省）</t>
  </si>
  <si>
    <t>天津（直轄市）</t>
  </si>
  <si>
    <t>成都（四川省）</t>
  </si>
  <si>
    <t>北京（直轄市）</t>
  </si>
  <si>
    <t>上海（直轄市）</t>
  </si>
  <si>
    <t>重慶（直轄市）</t>
    <phoneticPr fontId="2"/>
  </si>
  <si>
    <t>深圳（広東省）</t>
    <rPh sb="0" eb="2">
      <t>シンセン</t>
    </rPh>
    <phoneticPr fontId="2"/>
  </si>
  <si>
    <t>　2013年　中国各地域の人口と一人当たりGDP</t>
    <rPh sb="5" eb="6">
      <t>ネン</t>
    </rPh>
    <rPh sb="7" eb="9">
      <t>チュウゴク</t>
    </rPh>
    <rPh sb="9" eb="11">
      <t>カクチ</t>
    </rPh>
    <rPh sb="11" eb="12">
      <t>イキ</t>
    </rPh>
    <rPh sb="13" eb="15">
      <t>ジンコウ</t>
    </rPh>
    <rPh sb="16" eb="18">
      <t>ヒトリ</t>
    </rPh>
    <rPh sb="18" eb="19">
      <t>ア</t>
    </rPh>
    <phoneticPr fontId="2"/>
  </si>
  <si>
    <t>出典：ITALY AS A TOURISM DESTINATION An overview of the UK outbound market2014/15   http://www.italiantouristboard.co.uk/t/docs/158.pdf</t>
    <rPh sb="0" eb="2">
      <t>シュッテン</t>
    </rPh>
    <phoneticPr fontId="11"/>
  </si>
  <si>
    <t>(内訳)</t>
    <rPh sb="1" eb="3">
      <t>ウチワケ</t>
    </rPh>
    <phoneticPr fontId="2"/>
  </si>
  <si>
    <t>哈爾濱（黒竜江省）</t>
    <rPh sb="0" eb="1">
      <t>ゴウ</t>
    </rPh>
    <rPh sb="1" eb="2">
      <t>ジ</t>
    </rPh>
    <rPh sb="2" eb="3">
      <t>ハマ</t>
    </rPh>
    <phoneticPr fontId="2"/>
  </si>
  <si>
    <t>名目GDP/人口　IMF　US$</t>
    <rPh sb="0" eb="2">
      <t>メイモク</t>
    </rPh>
    <rPh sb="6" eb="8">
      <t>ジンコウ</t>
    </rPh>
    <phoneticPr fontId="2"/>
  </si>
  <si>
    <t>（ギリシャ危機発生時）</t>
    <rPh sb="5" eb="7">
      <t>キキ</t>
    </rPh>
    <rPh sb="7" eb="9">
      <t>ハッセイ</t>
    </rPh>
    <rPh sb="9" eb="10">
      <t>ジ</t>
    </rPh>
    <phoneticPr fontId="2"/>
  </si>
  <si>
    <t>人口(国連）　　　　　　　　　　　　千人</t>
    <rPh sb="0" eb="2">
      <t>ジンコウ</t>
    </rPh>
    <rPh sb="3" eb="5">
      <t>コクレン</t>
    </rPh>
    <rPh sb="18" eb="20">
      <t>センニン</t>
    </rPh>
    <phoneticPr fontId="2"/>
  </si>
  <si>
    <t>一人当たり名目GDP(IMF)　　　US$</t>
    <rPh sb="0" eb="2">
      <t>ヒトリ</t>
    </rPh>
    <rPh sb="2" eb="3">
      <t>ア</t>
    </rPh>
    <rPh sb="5" eb="7">
      <t>メイモク</t>
    </rPh>
    <phoneticPr fontId="2"/>
  </si>
  <si>
    <t>インバウンドトリップ　　　　　　　千人</t>
    <rPh sb="17" eb="19">
      <t>センニン</t>
    </rPh>
    <phoneticPr fontId="2"/>
  </si>
  <si>
    <t>国内旅行（宿泊）トリップ　　　　　千回</t>
    <rPh sb="0" eb="2">
      <t>コクナイ</t>
    </rPh>
    <rPh sb="2" eb="4">
      <t>リョコウ</t>
    </rPh>
    <rPh sb="5" eb="7">
      <t>シュクハク</t>
    </rPh>
    <rPh sb="17" eb="18">
      <t>セン</t>
    </rPh>
    <rPh sb="18" eb="19">
      <t>カイ</t>
    </rPh>
    <phoneticPr fontId="2"/>
  </si>
  <si>
    <t>一人当たり国内宿泊旅行回数　　回</t>
    <rPh sb="0" eb="2">
      <t>ヒトリ</t>
    </rPh>
    <rPh sb="2" eb="3">
      <t>ア</t>
    </rPh>
    <rPh sb="5" eb="7">
      <t>コクナイ</t>
    </rPh>
    <rPh sb="7" eb="9">
      <t>シュクハク</t>
    </rPh>
    <rPh sb="9" eb="11">
      <t>リョコウ</t>
    </rPh>
    <rPh sb="11" eb="13">
      <t>カイスウ</t>
    </rPh>
    <rPh sb="15" eb="16">
      <t>カイ</t>
    </rPh>
    <phoneticPr fontId="2"/>
  </si>
  <si>
    <t>国内旅行平均宿泊数　　　　　　　　泊</t>
    <rPh sb="0" eb="2">
      <t>コクナイ</t>
    </rPh>
    <rPh sb="2" eb="4">
      <t>リョコウ</t>
    </rPh>
    <rPh sb="4" eb="6">
      <t>ヘイキン</t>
    </rPh>
    <rPh sb="6" eb="8">
      <t>シュクハク</t>
    </rPh>
    <rPh sb="8" eb="9">
      <t>スウ</t>
    </rPh>
    <rPh sb="17" eb="18">
      <t>ハク</t>
    </rPh>
    <phoneticPr fontId="2"/>
  </si>
  <si>
    <t>インバウンド宿泊数　　　　　　　千泊</t>
    <rPh sb="6" eb="8">
      <t>シュクハク</t>
    </rPh>
    <rPh sb="8" eb="9">
      <t>スウ</t>
    </rPh>
    <rPh sb="16" eb="17">
      <t>セン</t>
    </rPh>
    <rPh sb="17" eb="18">
      <t>ハク</t>
    </rPh>
    <phoneticPr fontId="2"/>
  </si>
  <si>
    <t>表6-14　ギリシャの旅行事情</t>
    <rPh sb="0" eb="1">
      <t>ヒョウ</t>
    </rPh>
    <rPh sb="11" eb="13">
      <t>リョコウ</t>
    </rPh>
    <rPh sb="13" eb="15">
      <t>ジジョウ</t>
    </rPh>
    <phoneticPr fontId="2"/>
  </si>
  <si>
    <t>外客平均宿泊日数</t>
    <rPh sb="0" eb="2">
      <t>ガイキャク</t>
    </rPh>
    <rPh sb="2" eb="4">
      <t>ヘイキン</t>
    </rPh>
    <rPh sb="4" eb="6">
      <t>シュクハク</t>
    </rPh>
    <rPh sb="6" eb="8">
      <t>ニッスウ</t>
    </rPh>
    <phoneticPr fontId="2"/>
  </si>
  <si>
    <r>
      <t>外客支出額　　　　　　　　　　　　</t>
    </r>
    <r>
      <rPr>
        <sz val="11"/>
        <color theme="1"/>
        <rFont val="ＭＳ Ｐゴシック"/>
        <family val="3"/>
        <charset val="128"/>
        <scheme val="minor"/>
      </rPr>
      <t>€</t>
    </r>
    <r>
      <rPr>
        <sz val="11"/>
        <color theme="1"/>
        <rFont val="ＭＳ Ｐゴシック"/>
        <family val="2"/>
        <charset val="128"/>
        <scheme val="minor"/>
      </rPr>
      <t>mill</t>
    </r>
    <rPh sb="0" eb="2">
      <t>ガイキャク</t>
    </rPh>
    <rPh sb="2" eb="4">
      <t>シシュツ</t>
    </rPh>
    <rPh sb="4" eb="5">
      <t>ガク</t>
    </rPh>
    <phoneticPr fontId="2"/>
  </si>
  <si>
    <r>
      <t>外客一回当たり平均支出額　　　</t>
    </r>
    <r>
      <rPr>
        <sz val="11"/>
        <color theme="1"/>
        <rFont val="ＭＳ Ｐゴシック"/>
        <family val="3"/>
        <charset val="128"/>
        <scheme val="minor"/>
      </rPr>
      <t>€</t>
    </r>
    <rPh sb="0" eb="2">
      <t>ガイキャク</t>
    </rPh>
    <rPh sb="2" eb="4">
      <t>イッカイ</t>
    </rPh>
    <rPh sb="4" eb="5">
      <t>ア</t>
    </rPh>
    <rPh sb="7" eb="9">
      <t>ヘイキン</t>
    </rPh>
    <rPh sb="9" eb="12">
      <t>シシュツガク</t>
    </rPh>
    <phoneticPr fontId="2"/>
  </si>
  <si>
    <t>自国民海外旅行トリップ数　　　千回</t>
    <rPh sb="0" eb="3">
      <t>ジコクミン</t>
    </rPh>
    <rPh sb="3" eb="5">
      <t>カイガイ</t>
    </rPh>
    <rPh sb="5" eb="7">
      <t>リョコウ</t>
    </rPh>
    <rPh sb="11" eb="12">
      <t>スウ</t>
    </rPh>
    <rPh sb="15" eb="16">
      <t>セン</t>
    </rPh>
    <rPh sb="16" eb="17">
      <t>カイ</t>
    </rPh>
    <phoneticPr fontId="2"/>
  </si>
  <si>
    <t>自国民一人当たり海外旅行回数　回</t>
    <rPh sb="0" eb="3">
      <t>ジコクミン</t>
    </rPh>
    <rPh sb="3" eb="5">
      <t>ヒトリ</t>
    </rPh>
    <rPh sb="5" eb="6">
      <t>ア</t>
    </rPh>
    <rPh sb="8" eb="10">
      <t>カイガイ</t>
    </rPh>
    <rPh sb="10" eb="12">
      <t>リョコウ</t>
    </rPh>
    <rPh sb="12" eb="14">
      <t>カイスウ</t>
    </rPh>
    <rPh sb="15" eb="16">
      <t>カイ</t>
    </rPh>
    <phoneticPr fontId="2"/>
  </si>
  <si>
    <r>
      <t>自国民海外旅行支出　　　　　　　</t>
    </r>
    <r>
      <rPr>
        <sz val="11"/>
        <color theme="1"/>
        <rFont val="ＭＳ Ｐゴシック"/>
        <family val="3"/>
        <charset val="128"/>
        <scheme val="minor"/>
      </rPr>
      <t>€</t>
    </r>
    <r>
      <rPr>
        <sz val="11"/>
        <color theme="1"/>
        <rFont val="ＭＳ Ｐゴシック"/>
        <family val="2"/>
        <charset val="128"/>
        <scheme val="minor"/>
      </rPr>
      <t>mill</t>
    </r>
    <rPh sb="0" eb="3">
      <t>ジコクミン</t>
    </rPh>
    <rPh sb="3" eb="5">
      <t>カイガイ</t>
    </rPh>
    <rPh sb="5" eb="7">
      <t>リョコウ</t>
    </rPh>
    <rPh sb="7" eb="9">
      <t>シシュツ</t>
    </rPh>
    <phoneticPr fontId="2"/>
  </si>
  <si>
    <r>
      <t>自国民海外旅行トリップ当たり支出</t>
    </r>
    <r>
      <rPr>
        <sz val="11"/>
        <color theme="1"/>
        <rFont val="ＭＳ Ｐゴシック"/>
        <family val="3"/>
        <charset val="128"/>
        <scheme val="minor"/>
      </rPr>
      <t>€</t>
    </r>
    <rPh sb="0" eb="3">
      <t>ジコクミン</t>
    </rPh>
    <rPh sb="3" eb="5">
      <t>カイガイ</t>
    </rPh>
    <rPh sb="5" eb="7">
      <t>リョコウ</t>
    </rPh>
    <rPh sb="11" eb="12">
      <t>ア</t>
    </rPh>
    <rPh sb="14" eb="16">
      <t>シシュツ</t>
    </rPh>
    <phoneticPr fontId="2"/>
  </si>
  <si>
    <t>国内旅行宿泊日数　　　　　　　　千泊</t>
    <rPh sb="0" eb="2">
      <t>コクナイ</t>
    </rPh>
    <rPh sb="2" eb="4">
      <t>リョコウ</t>
    </rPh>
    <rPh sb="4" eb="6">
      <t>シュクハク</t>
    </rPh>
    <rPh sb="6" eb="8">
      <t>ニッスウ</t>
    </rPh>
    <rPh sb="16" eb="18">
      <t>センハク</t>
    </rPh>
    <phoneticPr fontId="2"/>
  </si>
  <si>
    <t>国内旅行民泊率</t>
    <rPh sb="0" eb="2">
      <t>コクナイ</t>
    </rPh>
    <rPh sb="2" eb="4">
      <t>リョコウ</t>
    </rPh>
    <rPh sb="4" eb="6">
      <t>ミンパク</t>
    </rPh>
    <rPh sb="6" eb="7">
      <t>リツ</t>
    </rPh>
    <phoneticPr fontId="2"/>
  </si>
  <si>
    <r>
      <t>出典</t>
    </r>
    <r>
      <rPr>
        <sz val="10"/>
        <rFont val="ＭＳ 明朝"/>
        <family val="1"/>
        <charset val="128"/>
      </rPr>
      <t>：OECD Stat Tourism,　</t>
    </r>
    <r>
      <rPr>
        <sz val="11"/>
        <color theme="1"/>
        <rFont val="ＭＳ 明朝"/>
        <family val="1"/>
        <charset val="128"/>
      </rPr>
      <t>https://stats.oecd.org/Index.aspx?DataSetCode=TOURISM</t>
    </r>
    <rPh sb="0" eb="2">
      <t>シュッテン</t>
    </rPh>
    <phoneticPr fontId="11"/>
  </si>
  <si>
    <t>人口とGDPはGROBAL NOTE　https://www.globalnote.jp/post-1339.html</t>
    <rPh sb="0" eb="2">
      <t>ジンコウ</t>
    </rPh>
    <phoneticPr fontId="2"/>
  </si>
  <si>
    <r>
      <t xml:space="preserve">105,306人 </t>
    </r>
    <r>
      <rPr>
        <sz val="10.5"/>
        <color rgb="FF6A6A6A"/>
        <rFont val="ＭＳ 明朝"/>
        <family val="1"/>
        <charset val="128"/>
      </rPr>
      <t xml:space="preserve">面積 </t>
    </r>
    <r>
      <rPr>
        <sz val="10.5"/>
        <color rgb="FF545454"/>
        <rFont val="ＭＳ 明朝"/>
        <family val="1"/>
        <charset val="128"/>
      </rPr>
      <t>7km²</t>
    </r>
    <phoneticPr fontId="2"/>
  </si>
  <si>
    <t>表２－２　　　米国各州における旅行の経済に及ぼす効果（2015年）</t>
    <rPh sb="0" eb="1">
      <t>ヒョウ</t>
    </rPh>
    <rPh sb="7" eb="9">
      <t>ベイコク</t>
    </rPh>
    <rPh sb="9" eb="11">
      <t>カクシュウ</t>
    </rPh>
    <rPh sb="15" eb="17">
      <t>リョコウ</t>
    </rPh>
    <rPh sb="18" eb="20">
      <t>ケイザイ</t>
    </rPh>
    <rPh sb="21" eb="22">
      <t>オヨ</t>
    </rPh>
    <rPh sb="24" eb="26">
      <t>コウカ</t>
    </rPh>
    <rPh sb="31" eb="32">
      <t>ネン</t>
    </rPh>
    <phoneticPr fontId="2"/>
  </si>
  <si>
    <t>http://www.mof.gov.cy/mof/cystat/statistics.nsf/services_71main_en/services_71main_en?OpenForm&amp;sub=1&amp;sel=2</t>
  </si>
  <si>
    <t>マルタ</t>
    <phoneticPr fontId="2"/>
  </si>
  <si>
    <t>キプロス</t>
    <phoneticPr fontId="2"/>
  </si>
  <si>
    <t>済州島</t>
    <rPh sb="0" eb="3">
      <t>サイシュウトウ</t>
    </rPh>
    <phoneticPr fontId="2"/>
  </si>
  <si>
    <t>㎢</t>
    <phoneticPr fontId="2"/>
  </si>
  <si>
    <t>島外客数</t>
    <rPh sb="0" eb="2">
      <t>トウガイ</t>
    </rPh>
    <rPh sb="2" eb="3">
      <t>キャク</t>
    </rPh>
    <rPh sb="3" eb="4">
      <t>スウ</t>
    </rPh>
    <phoneticPr fontId="2"/>
  </si>
  <si>
    <t>IMF、US＄</t>
    <phoneticPr fontId="2"/>
  </si>
  <si>
    <t>不明</t>
    <rPh sb="0" eb="2">
      <t>フメイ</t>
    </rPh>
    <phoneticPr fontId="2"/>
  </si>
  <si>
    <t>備考</t>
    <rPh sb="0" eb="2">
      <t>ビコウ</t>
    </rPh>
    <phoneticPr fontId="2"/>
  </si>
  <si>
    <t>ハワイ</t>
    <phoneticPr fontId="2"/>
  </si>
  <si>
    <t>https://stats.oecd.org/Index.aspx?DataSetCode=TOURISM_INBOUND</t>
  </si>
  <si>
    <t>沖縄、済州島は表2-1、6-8、6-9に同じ、キプロス、マルタ、ハワイは下記HP</t>
    <rPh sb="0" eb="2">
      <t>オキナワ</t>
    </rPh>
    <rPh sb="3" eb="6">
      <t>サイシュウトウ</t>
    </rPh>
    <rPh sb="7" eb="8">
      <t>ヒョウ</t>
    </rPh>
    <rPh sb="20" eb="21">
      <t>オナ</t>
    </rPh>
    <rPh sb="36" eb="38">
      <t>カキ</t>
    </rPh>
    <phoneticPr fontId="2"/>
  </si>
  <si>
    <t>http://deptofnumbers.com/gdp/hawaii</t>
    <phoneticPr fontId="2"/>
  </si>
  <si>
    <t>一人当たり名目GDP</t>
    <rPh sb="0" eb="2">
      <t>ヒトリ</t>
    </rPh>
    <rPh sb="2" eb="3">
      <t>ア</t>
    </rPh>
    <rPh sb="5" eb="7">
      <t>メイモク</t>
    </rPh>
    <phoneticPr fontId="2"/>
  </si>
  <si>
    <t>　　　　表４－７　　　　2014年　欧州居住者の宿泊目的地別に見た平均支出額　　(単位：ユーロ）</t>
    <rPh sb="4" eb="5">
      <t>ヒョウ</t>
    </rPh>
    <rPh sb="16" eb="17">
      <t>ネン</t>
    </rPh>
    <rPh sb="18" eb="20">
      <t>オウシュウ</t>
    </rPh>
    <rPh sb="20" eb="22">
      <t>キョジュウ</t>
    </rPh>
    <rPh sb="22" eb="23">
      <t>シャ</t>
    </rPh>
    <rPh sb="24" eb="26">
      <t>シュクハク</t>
    </rPh>
    <rPh sb="26" eb="29">
      <t>モクテキチ</t>
    </rPh>
    <rPh sb="29" eb="30">
      <t>ベツ</t>
    </rPh>
    <rPh sb="31" eb="32">
      <t>ミ</t>
    </rPh>
    <rPh sb="33" eb="35">
      <t>ヘイキン</t>
    </rPh>
    <rPh sb="35" eb="38">
      <t>シシュツガク</t>
    </rPh>
    <rPh sb="41" eb="43">
      <t>タンイ</t>
    </rPh>
    <phoneticPr fontId="2"/>
  </si>
  <si>
    <t>表８－２　2014年　欧州人の欧州内出国（宿泊）率比較</t>
    <rPh sb="0" eb="1">
      <t>ヒョウ</t>
    </rPh>
    <rPh sb="9" eb="10">
      <t>ネン</t>
    </rPh>
    <rPh sb="11" eb="13">
      <t>オウシュウ</t>
    </rPh>
    <rPh sb="13" eb="14">
      <t>ジン</t>
    </rPh>
    <rPh sb="15" eb="17">
      <t>オウシュウ</t>
    </rPh>
    <rPh sb="17" eb="18">
      <t>ナイ</t>
    </rPh>
    <rPh sb="18" eb="20">
      <t>シュッコク</t>
    </rPh>
    <rPh sb="21" eb="23">
      <t>シュクハク</t>
    </rPh>
    <rPh sb="24" eb="25">
      <t>リツ</t>
    </rPh>
    <rPh sb="25" eb="27">
      <t>ヒカク</t>
    </rPh>
    <phoneticPr fontId="2"/>
  </si>
  <si>
    <t xml:space="preserve"> 表6-1　 2015年　リゾート離島の観光状況比較</t>
    <rPh sb="1" eb="2">
      <t>ヒョウ</t>
    </rPh>
    <rPh sb="11" eb="12">
      <t>ネン</t>
    </rPh>
    <rPh sb="17" eb="19">
      <t>リトウ</t>
    </rPh>
    <rPh sb="20" eb="22">
      <t>カンコウ</t>
    </rPh>
    <rPh sb="22" eb="24">
      <t>ジョウキョウ</t>
    </rPh>
    <rPh sb="24" eb="26">
      <t>ヒカク</t>
    </rPh>
    <phoneticPr fontId="2"/>
  </si>
  <si>
    <t>国連、万人</t>
    <rPh sb="0" eb="2">
      <t>コクレン</t>
    </rPh>
    <rPh sb="3" eb="4">
      <t>マン</t>
    </rPh>
    <rPh sb="4" eb="5">
      <t>ニン</t>
    </rPh>
    <phoneticPr fontId="2"/>
  </si>
  <si>
    <t>https://fred.stlouisfed.org/series/LASV832PCPI</t>
  </si>
  <si>
    <t>一人当たり実質GDP/人（2009値）</t>
  </si>
  <si>
    <t>全米</t>
    <rPh sb="0" eb="2">
      <t>ゼンベイ</t>
    </rPh>
    <phoneticPr fontId="2"/>
  </si>
  <si>
    <t>ネバダ州</t>
    <rPh sb="3" eb="4">
      <t>シュウ</t>
    </rPh>
    <phoneticPr fontId="2"/>
  </si>
  <si>
    <t>ラスベガス</t>
    <phoneticPr fontId="2"/>
  </si>
  <si>
    <t>表７－１　ラスベガスの住民所得推移　</t>
    <rPh sb="0" eb="1">
      <t>ヒョウ</t>
    </rPh>
    <rPh sb="11" eb="13">
      <t>ジュウミン</t>
    </rPh>
    <rPh sb="13" eb="15">
      <t>ショトク</t>
    </rPh>
    <rPh sb="15" eb="17">
      <t>スイイ</t>
    </rPh>
    <phoneticPr fontId="2"/>
  </si>
  <si>
    <t>年</t>
    <rPh sb="0" eb="1">
      <t>ネン</t>
    </rPh>
    <phoneticPr fontId="2"/>
  </si>
  <si>
    <t>一人当たり名目所得額</t>
    <rPh sb="0" eb="2">
      <t>ヒトリ</t>
    </rPh>
    <rPh sb="2" eb="3">
      <t>ア</t>
    </rPh>
    <rPh sb="5" eb="7">
      <t>メイモク</t>
    </rPh>
    <rPh sb="7" eb="9">
      <t>ショトク</t>
    </rPh>
    <rPh sb="9" eb="10">
      <t>ガク</t>
    </rPh>
    <phoneticPr fontId="2"/>
  </si>
  <si>
    <t>入境旅客総計</t>
    <rPh sb="0" eb="2">
      <t>ニュウキョウ</t>
    </rPh>
    <rPh sb="2" eb="4">
      <t>リョカク</t>
    </rPh>
    <rPh sb="4" eb="6">
      <t>ソウケイ</t>
    </rPh>
    <phoneticPr fontId="2"/>
  </si>
  <si>
    <t>2016年</t>
    <rPh sb="4" eb="5">
      <t>ネン</t>
    </rPh>
    <phoneticPr fontId="2"/>
  </si>
  <si>
    <t>2008年</t>
    <rPh sb="4" eb="5">
      <t>ネン</t>
    </rPh>
    <phoneticPr fontId="2"/>
  </si>
  <si>
    <t>2011年</t>
    <rPh sb="4" eb="5">
      <t>ネン</t>
    </rPh>
    <phoneticPr fontId="2"/>
  </si>
  <si>
    <t>　表７－２　　　マカオ訪問者数　　　　　　　　（単位：万人）</t>
    <rPh sb="1" eb="2">
      <t>ヒョウ</t>
    </rPh>
    <rPh sb="11" eb="14">
      <t>ホウモンシャ</t>
    </rPh>
    <rPh sb="14" eb="15">
      <t>スウ</t>
    </rPh>
    <rPh sb="24" eb="26">
      <t>タンイ</t>
    </rPh>
    <rPh sb="27" eb="29">
      <t>マンニン</t>
    </rPh>
    <phoneticPr fontId="2"/>
  </si>
  <si>
    <t>（＊うち不過夜旅客）</t>
    <phoneticPr fontId="2"/>
  </si>
  <si>
    <t>＊1525</t>
    <phoneticPr fontId="2"/>
  </si>
  <si>
    <t>＊1020</t>
    <phoneticPr fontId="2"/>
  </si>
  <si>
    <t>＊320</t>
    <phoneticPr fontId="2"/>
  </si>
  <si>
    <t>＊53</t>
    <phoneticPr fontId="2"/>
  </si>
  <si>
    <t>＊31</t>
    <phoneticPr fontId="2"/>
  </si>
  <si>
    <t>＊12</t>
    <phoneticPr fontId="2"/>
  </si>
  <si>
    <r>
      <t>廣東省</t>
    </r>
    <r>
      <rPr>
        <sz val="10.5"/>
        <color theme="1"/>
        <rFont val="Century"/>
        <family val="1"/>
      </rPr>
      <t xml:space="preserve"> </t>
    </r>
    <phoneticPr fontId="2"/>
  </si>
  <si>
    <t>湖南省</t>
    <phoneticPr fontId="2"/>
  </si>
  <si>
    <t>福建省</t>
    <phoneticPr fontId="2"/>
  </si>
  <si>
    <t>湖北省</t>
    <phoneticPr fontId="2"/>
  </si>
  <si>
    <t>北京市</t>
    <phoneticPr fontId="2"/>
  </si>
  <si>
    <t>上海市</t>
    <phoneticPr fontId="2"/>
  </si>
  <si>
    <t>天津市</t>
    <phoneticPr fontId="2"/>
  </si>
  <si>
    <t>重慶市</t>
    <phoneticPr fontId="2"/>
  </si>
  <si>
    <t>　　　　　　　　　　　　　　　表7-3　中国本土内主要省市からの旅客数　　　　　　　　　　　　　　　　　　　千人</t>
    <rPh sb="15" eb="16">
      <t>ヒョウ</t>
    </rPh>
    <rPh sb="20" eb="22">
      <t>チュウゴク</t>
    </rPh>
    <rPh sb="22" eb="24">
      <t>ホンド</t>
    </rPh>
    <rPh sb="24" eb="25">
      <t>ナイ</t>
    </rPh>
    <rPh sb="25" eb="27">
      <t>シュヨウ</t>
    </rPh>
    <rPh sb="27" eb="28">
      <t>ショウ</t>
    </rPh>
    <rPh sb="28" eb="29">
      <t>シ</t>
    </rPh>
    <rPh sb="32" eb="35">
      <t>リョカクスウ</t>
    </rPh>
    <rPh sb="54" eb="56">
      <t>センニン</t>
    </rPh>
    <phoneticPr fontId="2"/>
  </si>
  <si>
    <t>うち個人旅行比率％</t>
    <rPh sb="2" eb="4">
      <t>コジン</t>
    </rPh>
    <rPh sb="4" eb="6">
      <t>リョコウ</t>
    </rPh>
    <rPh sb="6" eb="8">
      <t>ヒリツ</t>
    </rPh>
    <phoneticPr fontId="2"/>
  </si>
  <si>
    <t>注　https://dataplus.macaotourism.gov.mo/Publication/document/ENG/Other/TUR/E_TUR_PUB_2016_Y.pdf</t>
    <rPh sb="0" eb="1">
      <t>チュウ</t>
    </rPh>
    <phoneticPr fontId="2"/>
  </si>
  <si>
    <t>Vacation度假</t>
    <phoneticPr fontId="2"/>
  </si>
  <si>
    <t>VFR　　　　探親</t>
    <phoneticPr fontId="2"/>
  </si>
  <si>
    <t>參加會議/展覽</t>
    <phoneticPr fontId="2"/>
  </si>
  <si>
    <t>業務　　　公幹</t>
    <phoneticPr fontId="2"/>
  </si>
  <si>
    <t>購物</t>
    <phoneticPr fontId="2"/>
  </si>
  <si>
    <t>博彩</t>
    <phoneticPr fontId="2"/>
  </si>
  <si>
    <t>過境</t>
    <phoneticPr fontId="2"/>
  </si>
  <si>
    <t>其他</t>
    <phoneticPr fontId="2"/>
  </si>
  <si>
    <t>Shopping</t>
    <phoneticPr fontId="2"/>
  </si>
  <si>
    <t>Gaming</t>
    <phoneticPr fontId="2"/>
  </si>
  <si>
    <t>Transit</t>
    <phoneticPr fontId="2"/>
  </si>
  <si>
    <t>總旅客消費</t>
  </si>
  <si>
    <t>GDP</t>
    <phoneticPr fontId="2"/>
  </si>
  <si>
    <t>Gaming expense</t>
    <phoneticPr fontId="2"/>
  </si>
  <si>
    <t>Gambling Tax</t>
    <phoneticPr fontId="2"/>
  </si>
  <si>
    <t>出典　MACAO TOURISM DATA　https://dataplus.macaotourism.gov.mo/Publication/Report?lang=E</t>
    <rPh sb="0" eb="2">
      <t>シュッテン</t>
    </rPh>
    <phoneticPr fontId="2"/>
  </si>
  <si>
    <t>Tourism Tax</t>
    <phoneticPr fontId="2"/>
  </si>
  <si>
    <t>一人当消費（＄）</t>
    <rPh sb="0" eb="2">
      <t>ヒトリ</t>
    </rPh>
    <rPh sb="2" eb="3">
      <t>ア</t>
    </rPh>
    <phoneticPr fontId="2"/>
  </si>
  <si>
    <t>　　　　　　　　　　　表7-６　マカオにおけるゲーム支出額と税収　　　　　　　　　　単位：百万ドル</t>
    <rPh sb="11" eb="12">
      <t>ヒョウ</t>
    </rPh>
    <rPh sb="26" eb="29">
      <t>シシュツガク</t>
    </rPh>
    <rPh sb="30" eb="32">
      <t>ゼイシュウ</t>
    </rPh>
    <rPh sb="42" eb="44">
      <t>タンイ</t>
    </rPh>
    <rPh sb="45" eb="47">
      <t>ヒャクマン</t>
    </rPh>
    <phoneticPr fontId="2"/>
  </si>
  <si>
    <t>出典　表7-2に同じ</t>
    <rPh sb="0" eb="2">
      <t>シュッテン</t>
    </rPh>
    <rPh sb="3" eb="4">
      <t>ヒョウ</t>
    </rPh>
    <rPh sb="8" eb="9">
      <t>オナ</t>
    </rPh>
    <phoneticPr fontId="2"/>
  </si>
  <si>
    <t>表７－７　　　　　一人当たりの名目ＧＤＰの推移（ＩＭＦ）　　　単位：ドル</t>
    <rPh sb="0" eb="1">
      <t>ヒョウ</t>
    </rPh>
    <rPh sb="9" eb="11">
      <t>ヒトリ</t>
    </rPh>
    <rPh sb="11" eb="12">
      <t>ア</t>
    </rPh>
    <rPh sb="15" eb="17">
      <t>メイモク</t>
    </rPh>
    <rPh sb="21" eb="23">
      <t>スイイ</t>
    </rPh>
    <rPh sb="31" eb="33">
      <t>タンイ</t>
    </rPh>
    <phoneticPr fontId="2"/>
  </si>
  <si>
    <t>仏</t>
    <rPh sb="0" eb="1">
      <t>フツ</t>
    </rPh>
    <phoneticPr fontId="2"/>
  </si>
  <si>
    <t>独</t>
    <rPh sb="0" eb="1">
      <t>ドク</t>
    </rPh>
    <phoneticPr fontId="2"/>
  </si>
  <si>
    <t>英</t>
    <rPh sb="0" eb="1">
      <t>エイ</t>
    </rPh>
    <phoneticPr fontId="2"/>
  </si>
  <si>
    <t>米</t>
    <rPh sb="0" eb="1">
      <t>ベイ</t>
    </rPh>
    <phoneticPr fontId="2"/>
  </si>
  <si>
    <t>豪</t>
    <rPh sb="0" eb="1">
      <t>ゴウ</t>
    </rPh>
    <phoneticPr fontId="2"/>
  </si>
  <si>
    <r>
      <t>出典　</t>
    </r>
    <r>
      <rPr>
        <sz val="9"/>
        <color theme="1"/>
        <rFont val="ＭＳ Ｐゴシック"/>
        <family val="3"/>
        <charset val="128"/>
        <scheme val="minor"/>
      </rPr>
      <t>ANNUAL REPORT ON TOURISM STATISTICS 2015　pp52-53</t>
    </r>
    <rPh sb="0" eb="2">
      <t>シュッテン</t>
    </rPh>
    <phoneticPr fontId="2"/>
  </si>
  <si>
    <t>https://www.stb.gov.sg/statistics-and-market-insights/marketstatistics/stb%20arts%202015.pdf</t>
  </si>
  <si>
    <t>日本(9)</t>
    <phoneticPr fontId="2"/>
  </si>
  <si>
    <t>ブルネイ（22）</t>
    <phoneticPr fontId="2"/>
  </si>
  <si>
    <t>香港（26）</t>
    <phoneticPr fontId="2"/>
  </si>
  <si>
    <t>星港（27）</t>
    <rPh sb="0" eb="1">
      <t>ホシ</t>
    </rPh>
    <rPh sb="1" eb="2">
      <t>ミナト</t>
    </rPh>
    <phoneticPr fontId="2"/>
  </si>
  <si>
    <t>ニュージーランド(25)</t>
    <phoneticPr fontId="2"/>
  </si>
  <si>
    <t>日本(3)</t>
    <phoneticPr fontId="2"/>
  </si>
  <si>
    <t>日本(15)</t>
    <phoneticPr fontId="2"/>
  </si>
  <si>
    <t>日本(18)</t>
    <phoneticPr fontId="2"/>
  </si>
  <si>
    <t>出典：OECD.Stat　tourism：　https://stats.oecd.org/Index.aspx?DataSetCode</t>
    <rPh sb="0" eb="2">
      <t>シュッテン</t>
    </rPh>
    <phoneticPr fontId="2"/>
  </si>
  <si>
    <t>宿泊トリップ当国内宿泊数</t>
    <rPh sb="0" eb="2">
      <t>シュクハク</t>
    </rPh>
    <rPh sb="6" eb="7">
      <t>トウ</t>
    </rPh>
    <rPh sb="7" eb="9">
      <t>コクナイ</t>
    </rPh>
    <rPh sb="9" eb="11">
      <t>シュクハク</t>
    </rPh>
    <rPh sb="11" eb="12">
      <t>スウ</t>
    </rPh>
    <phoneticPr fontId="11"/>
  </si>
  <si>
    <t>人口　　（万人）国連統計</t>
    <rPh sb="0" eb="2">
      <t>ジンコウ</t>
    </rPh>
    <rPh sb="5" eb="7">
      <t>マンニン</t>
    </rPh>
    <phoneticPr fontId="11"/>
  </si>
  <si>
    <t>http://admin.taiwan.net.tw/upload/statistic_eng/20170904/c0b8fe75-5772-495e-890b-24b17abb7865.pdf</t>
  </si>
  <si>
    <t>2016年</t>
    <rPh sb="4" eb="5">
      <t>ネン</t>
    </rPh>
    <phoneticPr fontId="2"/>
  </si>
  <si>
    <t>出典：2015、2016 Survey of Travel by R.O.C Citizens　http://admin.taiwan.net.tw/upload/statistic_eng/20160810/4ba2be7b-4a36-4392-8f97-2ffa4d6e3b32.pdf</t>
    <rPh sb="0" eb="2">
      <t>シュッテン</t>
    </rPh>
    <phoneticPr fontId="2"/>
  </si>
  <si>
    <r>
      <t>Km</t>
    </r>
    <r>
      <rPr>
        <vertAlign val="superscript"/>
        <sz val="10.5"/>
        <color theme="1"/>
        <rFont val="ＭＳ 明朝"/>
        <family val="1"/>
        <charset val="128"/>
      </rPr>
      <t>2</t>
    </r>
  </si>
  <si>
    <t>出典：swissinfo.ch　SamuelJaberg著「スキー場のインフラ競争は危険な賭け」http://www.swissinfo.ch/jpn/business/%E3%82%A6%E3%82%A3%E3%83%B3%E3%82%BF%E3%83%BC%E3%82%B9%E3%83%9D%E3%83%BC%E3%83%84%E7%94%A3%E6%A5%AD%E3%81%AB%E6%9C%AA%E6%9D%A5%E3%81%AF%E3%81%82%E3%82%8B%E3%81%8B_-%E3%82%B9%E3%82%AD%E3%83%BC%E5%A0%B4%E3%81%AE%E3%82%A4%E3%83%B3%E3%83%95%E3%83%A9%E7%AB%B6%E4%BA%89%E3%81%AF%E5%8D%B1%E9%99%BA%E3%81%AA%E8%B3%AD%E3%81%91-/42938736</t>
    <rPh sb="0" eb="2">
      <t>シュッテン</t>
    </rPh>
    <rPh sb="28" eb="29">
      <t>チョ</t>
    </rPh>
    <phoneticPr fontId="2"/>
  </si>
  <si>
    <t>表6-12  　　　沖縄訪問者数、支出額等</t>
    <rPh sb="0" eb="1">
      <t>ヒョウ</t>
    </rPh>
    <rPh sb="10" eb="12">
      <t>オキナワ</t>
    </rPh>
    <rPh sb="12" eb="15">
      <t>ホウモンシャ</t>
    </rPh>
    <rPh sb="15" eb="16">
      <t>スウ</t>
    </rPh>
    <rPh sb="17" eb="20">
      <t>シシュツガク</t>
    </rPh>
    <rPh sb="20" eb="21">
      <t>ナド</t>
    </rPh>
    <phoneticPr fontId="2"/>
  </si>
  <si>
    <t>星港（10）</t>
    <rPh sb="0" eb="1">
      <t>ホシ</t>
    </rPh>
    <rPh sb="1" eb="2">
      <t>ミナト</t>
    </rPh>
    <phoneticPr fontId="2"/>
  </si>
  <si>
    <t>豪州（11）</t>
    <rPh sb="0" eb="2">
      <t>ゴウシュウ</t>
    </rPh>
    <phoneticPr fontId="2"/>
  </si>
  <si>
    <t>香港（16）</t>
    <phoneticPr fontId="2"/>
  </si>
  <si>
    <t>日本（22）</t>
    <phoneticPr fontId="2"/>
  </si>
  <si>
    <t>ニュージーランド(23)</t>
    <phoneticPr fontId="2"/>
  </si>
  <si>
    <t>ブルネイ(30)</t>
    <phoneticPr fontId="2"/>
  </si>
  <si>
    <t>2016年</t>
    <phoneticPr fontId="2"/>
  </si>
  <si>
    <t>表7-8　2015年シンガポール旅行客のIR訪問率（％）</t>
    <rPh sb="0" eb="1">
      <t>ヒョウ</t>
    </rPh>
    <rPh sb="9" eb="10">
      <t>ネン</t>
    </rPh>
    <rPh sb="16" eb="19">
      <t>リョコウキャク</t>
    </rPh>
    <rPh sb="22" eb="24">
      <t>ホウモン</t>
    </rPh>
    <rPh sb="24" eb="25">
      <t>リツ</t>
    </rPh>
    <phoneticPr fontId="2"/>
  </si>
  <si>
    <r>
      <t>表６－３　　宿泊訪問者数推移</t>
    </r>
    <r>
      <rPr>
        <sz val="11"/>
        <color theme="1"/>
        <rFont val="ＭＳ 明朝"/>
        <family val="1"/>
        <charset val="128"/>
      </rPr>
      <t>: 1927- 2016</t>
    </r>
    <rPh sb="0" eb="1">
      <t>ヒョウ</t>
    </rPh>
    <rPh sb="6" eb="8">
      <t>シュクハク</t>
    </rPh>
    <rPh sb="8" eb="10">
      <t>ホウモン</t>
    </rPh>
    <rPh sb="10" eb="11">
      <t>シャ</t>
    </rPh>
    <rPh sb="11" eb="12">
      <t>スウ</t>
    </rPh>
    <rPh sb="12" eb="14">
      <t>スイイ</t>
    </rPh>
    <phoneticPr fontId="11"/>
  </si>
  <si>
    <t>出典：2016 ANNUAL VISITOR RESEARCH REPORT (FINAL)、　http://files.hawaii.gov/dbedt/visitor/visitor-research/2016-annual-visitor.pdf</t>
    <rPh sb="0" eb="2">
      <t>シュッテン</t>
    </rPh>
    <phoneticPr fontId="2"/>
  </si>
  <si>
    <t>出典：The Statistics Portal　Statistics and Tourism Satellite Account　https://www.statista.com/statistics/304629/new-york-gdp-per-capita/　http://statistics.unwto.org/sites/all/files/pdf/korea_domestic_0.pdf</t>
    <rPh sb="0" eb="2">
      <t>シュッテン</t>
    </rPh>
    <phoneticPr fontId="2"/>
  </si>
  <si>
    <t>北京直轄市</t>
    <rPh sb="0" eb="2">
      <t>ペキン</t>
    </rPh>
    <rPh sb="2" eb="5">
      <t>チョッカツシ</t>
    </rPh>
    <phoneticPr fontId="2"/>
  </si>
  <si>
    <t>ソウル特別市</t>
    <rPh sb="3" eb="5">
      <t>トクベツ</t>
    </rPh>
    <rPh sb="5" eb="6">
      <t>シ</t>
    </rPh>
    <phoneticPr fontId="2"/>
  </si>
  <si>
    <t>（万人）</t>
    <rPh sb="1" eb="3">
      <t>マンニン</t>
    </rPh>
    <phoneticPr fontId="2"/>
  </si>
  <si>
    <t>（グレーターロンドン）</t>
    <phoneticPr fontId="2"/>
  </si>
  <si>
    <t>（グレーターパリ）</t>
    <phoneticPr fontId="2"/>
  </si>
  <si>
    <t>（NYC）</t>
    <phoneticPr fontId="2"/>
  </si>
  <si>
    <t>注　1ドル62.23元で換算</t>
    <rPh sb="0" eb="1">
      <t>チュウ</t>
    </rPh>
    <rPh sb="10" eb="11">
      <t>ゲン</t>
    </rPh>
    <rPh sb="12" eb="14">
      <t>カンザン</t>
    </rPh>
    <phoneticPr fontId="2"/>
  </si>
  <si>
    <t>（上記の調査時点等）</t>
    <rPh sb="1" eb="3">
      <t>ジョウキ</t>
    </rPh>
    <rPh sb="4" eb="6">
      <t>チョウサ</t>
    </rPh>
    <rPh sb="6" eb="8">
      <t>ジテン</t>
    </rPh>
    <rPh sb="8" eb="9">
      <t>ナド</t>
    </rPh>
    <phoneticPr fontId="2"/>
  </si>
  <si>
    <t>1948年　2012年</t>
    <rPh sb="4" eb="5">
      <t>ネン</t>
    </rPh>
    <rPh sb="10" eb="11">
      <t>ネン</t>
    </rPh>
    <phoneticPr fontId="2"/>
  </si>
  <si>
    <t xml:space="preserve">1900年　1924年 </t>
    <rPh sb="4" eb="5">
      <t>ネン</t>
    </rPh>
    <rPh sb="10" eb="11">
      <t>ネン</t>
    </rPh>
    <phoneticPr fontId="2"/>
  </si>
  <si>
    <t>1851年</t>
    <rPh sb="4" eb="5">
      <t>ネン</t>
    </rPh>
    <phoneticPr fontId="2"/>
  </si>
  <si>
    <t>1855年</t>
    <rPh sb="4" eb="5">
      <t>ネン</t>
    </rPh>
    <phoneticPr fontId="2"/>
  </si>
  <si>
    <t>1853年</t>
    <rPh sb="4" eb="5">
      <t>ネン</t>
    </rPh>
    <phoneticPr fontId="2"/>
  </si>
  <si>
    <t>1964年</t>
    <rPh sb="4" eb="5">
      <t>ネン</t>
    </rPh>
    <phoneticPr fontId="2"/>
  </si>
  <si>
    <t>2008年</t>
    <rPh sb="4" eb="5">
      <t>ネン</t>
    </rPh>
    <phoneticPr fontId="2"/>
  </si>
  <si>
    <t>1988年</t>
    <rPh sb="4" eb="5">
      <t>ネン</t>
    </rPh>
    <phoneticPr fontId="2"/>
  </si>
  <si>
    <t>表　３－１　　　　　　世界の大都市観光状況比較</t>
    <rPh sb="0" eb="1">
      <t>ヒョウ</t>
    </rPh>
    <rPh sb="11" eb="13">
      <t>セカイ</t>
    </rPh>
    <rPh sb="14" eb="17">
      <t>ダイトシ</t>
    </rPh>
    <rPh sb="17" eb="19">
      <t>カンコウ</t>
    </rPh>
    <rPh sb="19" eb="21">
      <t>ジョウキョウ</t>
    </rPh>
    <rPh sb="21" eb="23">
      <t>ヒカク</t>
    </rPh>
    <phoneticPr fontId="2"/>
  </si>
  <si>
    <t>表３－２　　　　　　　国宝・重要文化財の東京一極集中</t>
    <rPh sb="0" eb="1">
      <t>ヒョウ</t>
    </rPh>
    <rPh sb="11" eb="13">
      <t>コクホウ</t>
    </rPh>
    <rPh sb="14" eb="16">
      <t>ジュウヨウ</t>
    </rPh>
    <rPh sb="16" eb="19">
      <t>ブンカザイ</t>
    </rPh>
    <rPh sb="20" eb="22">
      <t>トウキョウ</t>
    </rPh>
    <rPh sb="22" eb="24">
      <t>イッキョク</t>
    </rPh>
    <rPh sb="24" eb="26">
      <t>シュウチュウ</t>
    </rPh>
    <phoneticPr fontId="2"/>
  </si>
  <si>
    <t>　　　　　表３－３　ブロードウェイの収入　　　（単位：百万ドル）</t>
    <rPh sb="5" eb="6">
      <t>ヒョウ</t>
    </rPh>
    <rPh sb="18" eb="20">
      <t>シュウニュウ</t>
    </rPh>
    <rPh sb="24" eb="26">
      <t>タンイ</t>
    </rPh>
    <rPh sb="27" eb="29">
      <t>ヒャクマン</t>
    </rPh>
    <phoneticPr fontId="2"/>
  </si>
  <si>
    <t>1987年　故宮</t>
    <rPh sb="4" eb="5">
      <t>ネン</t>
    </rPh>
    <rPh sb="6" eb="8">
      <t>コキュウ</t>
    </rPh>
    <phoneticPr fontId="2"/>
  </si>
  <si>
    <t>1987年　周口店</t>
    <rPh sb="4" eb="5">
      <t>ネン</t>
    </rPh>
    <rPh sb="6" eb="9">
      <t>シュウコウテン</t>
    </rPh>
    <phoneticPr fontId="2"/>
  </si>
  <si>
    <t>1998年　天壇</t>
    <rPh sb="4" eb="5">
      <t>ネン</t>
    </rPh>
    <rPh sb="6" eb="7">
      <t>テン</t>
    </rPh>
    <rPh sb="7" eb="8">
      <t>ダン</t>
    </rPh>
    <phoneticPr fontId="2"/>
  </si>
  <si>
    <t>1998年　頤和園</t>
    <rPh sb="4" eb="5">
      <t>ネン</t>
    </rPh>
    <rPh sb="6" eb="9">
      <t>イワエン</t>
    </rPh>
    <phoneticPr fontId="2"/>
  </si>
  <si>
    <t>1997年　昌徳宮</t>
    <rPh sb="4" eb="5">
      <t>ネン</t>
    </rPh>
    <rPh sb="6" eb="9">
      <t>ショウトクキュウ</t>
    </rPh>
    <phoneticPr fontId="2"/>
  </si>
  <si>
    <t>1995年　宗廟</t>
    <rPh sb="4" eb="5">
      <t>ネン</t>
    </rPh>
    <rPh sb="6" eb="8">
      <t>ソウビョウ</t>
    </rPh>
    <phoneticPr fontId="2"/>
  </si>
  <si>
    <t>1984年　自由の女神</t>
    <rPh sb="4" eb="5">
      <t>ネン</t>
    </rPh>
    <rPh sb="6" eb="8">
      <t>ジユウ</t>
    </rPh>
    <rPh sb="9" eb="11">
      <t>メガミ</t>
    </rPh>
    <phoneticPr fontId="2"/>
  </si>
  <si>
    <t>1991年　セーヌ河岸</t>
    <rPh sb="4" eb="5">
      <t>ネン</t>
    </rPh>
    <rPh sb="9" eb="11">
      <t>カガン</t>
    </rPh>
    <phoneticPr fontId="2"/>
  </si>
  <si>
    <t>1988年　ロンドン塔</t>
    <rPh sb="4" eb="5">
      <t>ネン</t>
    </rPh>
    <rPh sb="10" eb="11">
      <t>トウ</t>
    </rPh>
    <phoneticPr fontId="2"/>
  </si>
  <si>
    <t>1987年　ウェストミンスター宮殿等</t>
    <rPh sb="4" eb="5">
      <t>ネン</t>
    </rPh>
    <rPh sb="15" eb="17">
      <t>キュウデン</t>
    </rPh>
    <rPh sb="17" eb="18">
      <t>トウ</t>
    </rPh>
    <phoneticPr fontId="2"/>
  </si>
  <si>
    <t>2011年　小笠原諸島</t>
    <rPh sb="4" eb="5">
      <t>ネン</t>
    </rPh>
    <rPh sb="6" eb="9">
      <t>オガサワラ</t>
    </rPh>
    <rPh sb="9" eb="11">
      <t>ショトウ</t>
    </rPh>
    <phoneticPr fontId="2"/>
  </si>
  <si>
    <t>2016年　国立西洋美術館</t>
    <rPh sb="4" eb="5">
      <t>ネン</t>
    </rPh>
    <rPh sb="6" eb="8">
      <t>コクリツ</t>
    </rPh>
    <rPh sb="8" eb="10">
      <t>セイヨウ</t>
    </rPh>
    <rPh sb="10" eb="13">
      <t>ビジュツカン</t>
    </rPh>
    <phoneticPr fontId="2"/>
  </si>
  <si>
    <t>出典　Annuario del Turismo 2015 https://www.comune.venezia.it/sites/comune.venezia.it/files/Turismo/Annuario%20Tursimo%202015-Web.pdf</t>
    <rPh sb="0" eb="2">
      <t>シュッテン</t>
    </rPh>
    <phoneticPr fontId="2"/>
  </si>
  <si>
    <t>全体（２０１５）</t>
    <rPh sb="0" eb="2">
      <t>ゼンタイ</t>
    </rPh>
    <phoneticPr fontId="2"/>
  </si>
  <si>
    <t>　　　　　　　　表４－２　2015年ヴェニツィア旅行者　　　　　　(単位：千人）</t>
    <rPh sb="8" eb="9">
      <t>ヒョウ</t>
    </rPh>
    <rPh sb="17" eb="18">
      <t>ネン</t>
    </rPh>
    <rPh sb="24" eb="27">
      <t>リョコウシャ</t>
    </rPh>
    <rPh sb="34" eb="36">
      <t>タンイ</t>
    </rPh>
    <rPh sb="37" eb="38">
      <t>セン</t>
    </rPh>
    <rPh sb="38" eb="39">
      <t>ニン</t>
    </rPh>
    <phoneticPr fontId="2"/>
  </si>
  <si>
    <t>欧州（伊除く）計</t>
    <rPh sb="0" eb="2">
      <t>オウシュウ</t>
    </rPh>
    <rPh sb="3" eb="4">
      <t>イ</t>
    </rPh>
    <rPh sb="4" eb="5">
      <t>ノゾ</t>
    </rPh>
    <rPh sb="7" eb="8">
      <t>ケイ</t>
    </rPh>
    <phoneticPr fontId="2"/>
  </si>
  <si>
    <t>表５－１　2014年欧州人の目的地別一トリップ当たりの平均宿泊日数</t>
    <rPh sb="0" eb="1">
      <t>ヒョウ</t>
    </rPh>
    <rPh sb="9" eb="10">
      <t>ネン</t>
    </rPh>
    <rPh sb="10" eb="12">
      <t>オウシュウ</t>
    </rPh>
    <rPh sb="12" eb="13">
      <t>ジン</t>
    </rPh>
    <rPh sb="14" eb="17">
      <t>モクテキチ</t>
    </rPh>
    <rPh sb="17" eb="18">
      <t>ベツ</t>
    </rPh>
    <rPh sb="18" eb="19">
      <t>イチ</t>
    </rPh>
    <rPh sb="23" eb="24">
      <t>ア</t>
    </rPh>
    <rPh sb="27" eb="29">
      <t>ヘイキン</t>
    </rPh>
    <rPh sb="29" eb="31">
      <t>シュクハク</t>
    </rPh>
    <rPh sb="31" eb="33">
      <t>ニッスウ</t>
    </rPh>
    <phoneticPr fontId="2"/>
  </si>
  <si>
    <t>自国民</t>
    <rPh sb="0" eb="3">
      <t>ジコクミン</t>
    </rPh>
    <phoneticPr fontId="2"/>
  </si>
  <si>
    <t>ヴェニツィア</t>
    <phoneticPr fontId="2"/>
  </si>
  <si>
    <t>宿泊客2015年</t>
    <rPh sb="0" eb="2">
      <t>シュクハク</t>
    </rPh>
    <rPh sb="7" eb="8">
      <t>ネン</t>
    </rPh>
    <phoneticPr fontId="2"/>
  </si>
  <si>
    <t>外客</t>
    <rPh sb="0" eb="2">
      <t>ガイキャク</t>
    </rPh>
    <phoneticPr fontId="11"/>
  </si>
  <si>
    <t>316万人（318万人）違法民泊含まず</t>
    <rPh sb="3" eb="4">
      <t>マン</t>
    </rPh>
    <rPh sb="4" eb="5">
      <t>ニン</t>
    </rPh>
    <rPh sb="12" eb="14">
      <t>イホウ</t>
    </rPh>
    <rPh sb="14" eb="16">
      <t>ミンパク</t>
    </rPh>
    <rPh sb="16" eb="17">
      <t>フク</t>
    </rPh>
    <phoneticPr fontId="2"/>
  </si>
  <si>
    <t>353万人　879万泊</t>
    <rPh sb="3" eb="5">
      <t>マンニン</t>
    </rPh>
    <rPh sb="9" eb="10">
      <t>マン</t>
    </rPh>
    <rPh sb="10" eb="11">
      <t>ハク</t>
    </rPh>
    <phoneticPr fontId="2"/>
  </si>
  <si>
    <t>（2016年）</t>
    <phoneticPr fontId="2"/>
  </si>
  <si>
    <t>1097万人（1046万人）違法民泊含まず</t>
    <rPh sb="14" eb="16">
      <t>イホウ</t>
    </rPh>
    <rPh sb="16" eb="18">
      <t>ミンパク</t>
    </rPh>
    <rPh sb="18" eb="19">
      <t>フク</t>
    </rPh>
    <phoneticPr fontId="2"/>
  </si>
  <si>
    <t>60万人　139万泊</t>
    <rPh sb="2" eb="4">
      <t>マンニン</t>
    </rPh>
    <rPh sb="8" eb="10">
      <t>マンハク</t>
    </rPh>
    <phoneticPr fontId="2"/>
  </si>
  <si>
    <t>日帰人数2015年（2016年）</t>
    <rPh sb="0" eb="2">
      <t>ヒガエ</t>
    </rPh>
    <rPh sb="2" eb="3">
      <t>ニン</t>
    </rPh>
    <rPh sb="3" eb="4">
      <t>カズ</t>
    </rPh>
    <phoneticPr fontId="11"/>
  </si>
  <si>
    <t>宿泊のうち民泊その他に265万泊97万人。　旅客船は千隻寄港し、175万人訪問</t>
    <rPh sb="0" eb="2">
      <t>シュクハク</t>
    </rPh>
    <rPh sb="5" eb="7">
      <t>ミンパク</t>
    </rPh>
    <rPh sb="9" eb="10">
      <t>タ</t>
    </rPh>
    <rPh sb="14" eb="15">
      <t>マン</t>
    </rPh>
    <rPh sb="15" eb="16">
      <t>ハク</t>
    </rPh>
    <rPh sb="18" eb="20">
      <t>マンニン</t>
    </rPh>
    <rPh sb="22" eb="25">
      <t>リョカクセン</t>
    </rPh>
    <rPh sb="26" eb="28">
      <t>センセキ</t>
    </rPh>
    <rPh sb="28" eb="30">
      <t>キコウ</t>
    </rPh>
    <rPh sb="35" eb="37">
      <t>マンニン</t>
    </rPh>
    <rPh sb="37" eb="39">
      <t>ホウモン</t>
    </rPh>
    <phoneticPr fontId="2"/>
  </si>
  <si>
    <t>4156万人（3764万人）</t>
    <phoneticPr fontId="2"/>
  </si>
  <si>
    <r>
      <rPr>
        <sz val="10"/>
        <rFont val="ＭＳ Ｐゴシック"/>
        <family val="3"/>
        <charset val="128"/>
      </rPr>
      <t>出典　</t>
    </r>
    <r>
      <rPr>
        <sz val="10"/>
        <rFont val="Arial"/>
        <family val="2"/>
      </rPr>
      <t>https://kanko.city.kyoto.lg.jp/chosa/image/kanko_chosa28.pdf</t>
    </r>
    <rPh sb="0" eb="2">
      <t>シュッテン</t>
    </rPh>
    <phoneticPr fontId="2"/>
  </si>
  <si>
    <t>https://www.comune.venezia.it/sites/comune.venezia.it/files/Turismo/Annuario%20Tursimo%202015-Web.pdf</t>
  </si>
  <si>
    <t xml:space="preserve">5.17km² </t>
    <phoneticPr fontId="2"/>
  </si>
  <si>
    <t xml:space="preserve"> 38,490人 面積 7.48km²</t>
    <phoneticPr fontId="2"/>
  </si>
  <si>
    <t>166万人（343万人）</t>
    <phoneticPr fontId="2"/>
  </si>
  <si>
    <t>出典：平成28年京都観光総合調査、http://www.city.kyoto.lg.jp/sankan/cmsfiles/contents/0000222/222031/28chousa.pdf</t>
    <rPh sb="0" eb="2">
      <t>シュッテン</t>
    </rPh>
    <rPh sb="3" eb="5">
      <t>ヘイセイ</t>
    </rPh>
    <rPh sb="7" eb="8">
      <t>ネン</t>
    </rPh>
    <rPh sb="8" eb="10">
      <t>キョウト</t>
    </rPh>
    <rPh sb="10" eb="12">
      <t>カンコウ</t>
    </rPh>
    <rPh sb="12" eb="14">
      <t>ソウゴウ</t>
    </rPh>
    <rPh sb="14" eb="16">
      <t>チョウサ</t>
    </rPh>
    <phoneticPr fontId="2"/>
  </si>
  <si>
    <t>出典：「平成28年 京都観光総合調査」について、http://www.city.kyoto.lg.jp/sankan/cmsfiles/contents/0000222/222031/28chousa.pdf</t>
    <rPh sb="0" eb="2">
      <t>シュッテン</t>
    </rPh>
    <phoneticPr fontId="2"/>
  </si>
  <si>
    <t>2015年</t>
    <rPh sb="4" eb="5">
      <t>ネン</t>
    </rPh>
    <phoneticPr fontId="2"/>
  </si>
  <si>
    <t>2016年</t>
    <rPh sb="4" eb="5">
      <t>ネン</t>
    </rPh>
    <phoneticPr fontId="2"/>
  </si>
  <si>
    <t>平均宿泊数</t>
    <rPh sb="0" eb="2">
      <t>ヘイキン</t>
    </rPh>
    <rPh sb="2" eb="4">
      <t>シュクハク</t>
    </rPh>
    <rPh sb="4" eb="5">
      <t>スウ</t>
    </rPh>
    <phoneticPr fontId="2"/>
  </si>
  <si>
    <t>　表４－５　　2015年　東京都訪問者の消費額と宿泊日数（単位：円、日）</t>
    <rPh sb="1" eb="2">
      <t>ヒョウ</t>
    </rPh>
    <rPh sb="11" eb="12">
      <t>ネン</t>
    </rPh>
    <rPh sb="13" eb="15">
      <t>トウキョウ</t>
    </rPh>
    <rPh sb="15" eb="16">
      <t>ト</t>
    </rPh>
    <rPh sb="16" eb="19">
      <t>ホウモンシャ</t>
    </rPh>
    <rPh sb="20" eb="23">
      <t>ショウヒガク</t>
    </rPh>
    <rPh sb="24" eb="26">
      <t>シュクハク</t>
    </rPh>
    <rPh sb="26" eb="28">
      <t>ニッスウ</t>
    </rPh>
    <rPh sb="29" eb="31">
      <t>タンイ</t>
    </rPh>
    <rPh sb="32" eb="33">
      <t>エン</t>
    </rPh>
    <rPh sb="34" eb="35">
      <t>ニチ</t>
    </rPh>
    <phoneticPr fontId="2"/>
  </si>
  <si>
    <t>外客全体</t>
    <rPh sb="0" eb="2">
      <t>ガイキャク</t>
    </rPh>
    <rPh sb="2" eb="4">
      <t>ゼンタイ</t>
    </rPh>
    <phoneticPr fontId="2"/>
  </si>
  <si>
    <t>出典：東京都平成 28 年度国別外国人旅行者行動特性調査報告書http://www.metro.tokyo.jp/tosei/hodohappyo/press/2017/09/07/documents/17_03.pdf</t>
    <rPh sb="0" eb="2">
      <t>シュッテン</t>
    </rPh>
    <rPh sb="3" eb="5">
      <t>トウキョウ</t>
    </rPh>
    <rPh sb="5" eb="6">
      <t>ト</t>
    </rPh>
    <phoneticPr fontId="2"/>
  </si>
  <si>
    <t>出典：観光庁平成27年、28年「訪日外国人消費動向調査」</t>
    <rPh sb="0" eb="2">
      <t>シュッテン</t>
    </rPh>
    <rPh sb="3" eb="6">
      <t>カンコウチョウ</t>
    </rPh>
    <rPh sb="6" eb="8">
      <t>ヘイセイ</t>
    </rPh>
    <rPh sb="10" eb="11">
      <t>ネン</t>
    </rPh>
    <rPh sb="14" eb="15">
      <t>ネン</t>
    </rPh>
    <rPh sb="16" eb="18">
      <t>ホウニチ</t>
    </rPh>
    <rPh sb="18" eb="20">
      <t>ガイコク</t>
    </rPh>
    <rPh sb="20" eb="21">
      <t>ジン</t>
    </rPh>
    <rPh sb="21" eb="23">
      <t>ショウヒ</t>
    </rPh>
    <rPh sb="23" eb="25">
      <t>ドウコウ</t>
    </rPh>
    <rPh sb="25" eb="27">
      <t>チョウサ</t>
    </rPh>
    <phoneticPr fontId="2"/>
  </si>
  <si>
    <t>宿泊数</t>
    <rPh sb="0" eb="2">
      <t>シュクハク</t>
    </rPh>
    <rPh sb="2" eb="3">
      <t>スウ</t>
    </rPh>
    <phoneticPr fontId="2"/>
  </si>
  <si>
    <t>http://www.mlit.go.jp/common/001179430.pdf　http://www.mlit.go.jp/common/001126552.pdf</t>
    <phoneticPr fontId="2"/>
  </si>
  <si>
    <t>　　　　　　　表４－４　　訪日における一人当たり消費金額、宿泊数　　　　(単位：円、日）　　　　　</t>
    <rPh sb="7" eb="8">
      <t>ヒョウ</t>
    </rPh>
    <rPh sb="13" eb="15">
      <t>ホウニチ</t>
    </rPh>
    <rPh sb="19" eb="21">
      <t>ヒトリ</t>
    </rPh>
    <rPh sb="21" eb="22">
      <t>ア</t>
    </rPh>
    <rPh sb="24" eb="26">
      <t>ショウヒ</t>
    </rPh>
    <rPh sb="26" eb="28">
      <t>キンガク</t>
    </rPh>
    <rPh sb="29" eb="31">
      <t>シュクハク</t>
    </rPh>
    <rPh sb="31" eb="32">
      <t>スウ</t>
    </rPh>
    <rPh sb="37" eb="39">
      <t>タンイ</t>
    </rPh>
    <rPh sb="40" eb="41">
      <t>エン</t>
    </rPh>
    <rPh sb="42" eb="43">
      <t>ニチ</t>
    </rPh>
    <phoneticPr fontId="2"/>
  </si>
  <si>
    <t>表４－６　2015年、2016年京都市観光消費額単価、宿泊数（一人当たり）(単位：円、日）</t>
    <rPh sb="0" eb="1">
      <t>ヒョウ</t>
    </rPh>
    <rPh sb="9" eb="10">
      <t>ネン</t>
    </rPh>
    <rPh sb="15" eb="16">
      <t>ネン</t>
    </rPh>
    <rPh sb="16" eb="19">
      <t>キョウトシ</t>
    </rPh>
    <rPh sb="19" eb="21">
      <t>カンコウ</t>
    </rPh>
    <rPh sb="21" eb="24">
      <t>ショウヒガク</t>
    </rPh>
    <rPh sb="24" eb="26">
      <t>タンカ</t>
    </rPh>
    <rPh sb="27" eb="29">
      <t>シュクハク</t>
    </rPh>
    <rPh sb="29" eb="30">
      <t>スウ</t>
    </rPh>
    <rPh sb="31" eb="33">
      <t>ヒトリ</t>
    </rPh>
    <rPh sb="33" eb="34">
      <t>ア</t>
    </rPh>
    <rPh sb="38" eb="40">
      <t>タンイ</t>
    </rPh>
    <rPh sb="41" eb="42">
      <t>エン</t>
    </rPh>
    <rPh sb="43" eb="44">
      <t>ニチ</t>
    </rPh>
    <phoneticPr fontId="2"/>
  </si>
  <si>
    <t>日本人宿泊</t>
    <rPh sb="0" eb="3">
      <t>ニホンジン</t>
    </rPh>
    <rPh sb="3" eb="5">
      <t>シュクハク</t>
    </rPh>
    <phoneticPr fontId="2"/>
  </si>
  <si>
    <t>日本人日帰り</t>
    <rPh sb="0" eb="3">
      <t>ニホンジン</t>
    </rPh>
    <rPh sb="3" eb="5">
      <t>ヒガエ</t>
    </rPh>
    <phoneticPr fontId="2"/>
  </si>
  <si>
    <t>中国</t>
    <rPh sb="0" eb="2">
      <t>チュウゴク</t>
    </rPh>
    <phoneticPr fontId="11"/>
  </si>
  <si>
    <t>総　　数</t>
    <rPh sb="0" eb="1">
      <t>フサ</t>
    </rPh>
    <rPh sb="3" eb="4">
      <t>カズ</t>
    </rPh>
    <phoneticPr fontId="11"/>
  </si>
  <si>
    <t>約2000</t>
    <rPh sb="0" eb="1">
      <t>ヤク</t>
    </rPh>
    <phoneticPr fontId="2"/>
  </si>
  <si>
    <t>（単位：万人、％）</t>
    <rPh sb="1" eb="3">
      <t>タンイ</t>
    </rPh>
    <rPh sb="4" eb="6">
      <t>マンニン</t>
    </rPh>
    <phoneticPr fontId="11"/>
  </si>
  <si>
    <t>計</t>
    <rPh sb="0" eb="1">
      <t>ケイ</t>
    </rPh>
    <phoneticPr fontId="11"/>
  </si>
  <si>
    <t>１月</t>
  </si>
  <si>
    <t>２月</t>
  </si>
  <si>
    <t>３月</t>
  </si>
  <si>
    <t>豪州</t>
    <rPh sb="0" eb="2">
      <t>ゴウシュウ</t>
    </rPh>
    <phoneticPr fontId="2"/>
  </si>
  <si>
    <t>出典　「北海道観光入込客数の推移」、「第６回北海道観光産業経済効果調査」http://www.pref.hokkaido.lg.jp/kz/kkd/toukei/6th_Economic_impacts_research_20170922_58.pdf</t>
    <rPh sb="0" eb="2">
      <t>シュッテン</t>
    </rPh>
    <phoneticPr fontId="2"/>
  </si>
  <si>
    <t>　　　　表5-4　北海道外客数、消費単価、宿泊日数　　（単位：人、円、泊）</t>
    <rPh sb="4" eb="5">
      <t>ヒョウ</t>
    </rPh>
    <rPh sb="9" eb="12">
      <t>ホッカイドウ</t>
    </rPh>
    <rPh sb="12" eb="14">
      <t>ガイキャク</t>
    </rPh>
    <rPh sb="14" eb="15">
      <t>スウ</t>
    </rPh>
    <rPh sb="16" eb="18">
      <t>ショウヒ</t>
    </rPh>
    <rPh sb="18" eb="20">
      <t>タンカ</t>
    </rPh>
    <rPh sb="21" eb="23">
      <t>シュクハク</t>
    </rPh>
    <rPh sb="23" eb="25">
      <t>ニッスウ</t>
    </rPh>
    <rPh sb="28" eb="30">
      <t>タンイ</t>
    </rPh>
    <rPh sb="31" eb="32">
      <t>ニン</t>
    </rPh>
    <rPh sb="33" eb="34">
      <t>エン</t>
    </rPh>
    <rPh sb="35" eb="36">
      <t>ハク</t>
    </rPh>
    <phoneticPr fontId="2"/>
  </si>
  <si>
    <t>ニセコ町</t>
    <rPh sb="3" eb="4">
      <t>チョウ</t>
    </rPh>
    <phoneticPr fontId="2"/>
  </si>
  <si>
    <t>シンガポール</t>
  </si>
  <si>
    <t>マレーシア</t>
  </si>
  <si>
    <t>タイ</t>
  </si>
  <si>
    <t>留寿都村</t>
    <rPh sb="0" eb="4">
      <t>ルスツムラ</t>
    </rPh>
    <phoneticPr fontId="2"/>
  </si>
  <si>
    <t>上半期</t>
    <rPh sb="0" eb="3">
      <t>カミハンキ</t>
    </rPh>
    <phoneticPr fontId="2"/>
  </si>
  <si>
    <t>下半期</t>
    <rPh sb="0" eb="3">
      <t>シモハンキ</t>
    </rPh>
    <phoneticPr fontId="2"/>
  </si>
  <si>
    <t>平均宿泊数</t>
    <rPh sb="0" eb="2">
      <t>ヘイキン</t>
    </rPh>
    <rPh sb="2" eb="3">
      <t>シュク</t>
    </rPh>
    <rPh sb="3" eb="4">
      <t>ハク</t>
    </rPh>
    <rPh sb="4" eb="5">
      <t>スウ</t>
    </rPh>
    <phoneticPr fontId="2"/>
  </si>
  <si>
    <t>2016年度計</t>
    <rPh sb="4" eb="5">
      <t>ネン</t>
    </rPh>
    <rPh sb="5" eb="6">
      <t>ド</t>
    </rPh>
    <rPh sb="6" eb="7">
      <t>ケイ</t>
    </rPh>
    <phoneticPr fontId="11"/>
  </si>
  <si>
    <t>2015年度計</t>
    <rPh sb="4" eb="6">
      <t>ネンド</t>
    </rPh>
    <rPh sb="6" eb="7">
      <t>ケイ</t>
    </rPh>
    <phoneticPr fontId="2"/>
  </si>
  <si>
    <t>倶知安町</t>
    <rPh sb="0" eb="3">
      <t>クッチャン</t>
    </rPh>
    <rPh sb="3" eb="4">
      <t>マチ</t>
    </rPh>
    <phoneticPr fontId="2"/>
  </si>
  <si>
    <t>　　　　　表5-16　　留寿都村、倶知安町等の外客宿泊状況推移　　　　　（人、泊）</t>
    <rPh sb="5" eb="6">
      <t>ヒョウ</t>
    </rPh>
    <rPh sb="12" eb="16">
      <t>ルスツムラ</t>
    </rPh>
    <rPh sb="17" eb="20">
      <t>クッチャン</t>
    </rPh>
    <rPh sb="20" eb="21">
      <t>チョウ</t>
    </rPh>
    <rPh sb="21" eb="22">
      <t>トウ</t>
    </rPh>
    <rPh sb="23" eb="25">
      <t>ガイキャク</t>
    </rPh>
    <rPh sb="25" eb="27">
      <t>シュクハク</t>
    </rPh>
    <rPh sb="27" eb="29">
      <t>ジョウキョウ</t>
    </rPh>
    <rPh sb="29" eb="31">
      <t>スイイ</t>
    </rPh>
    <rPh sb="37" eb="38">
      <t>ニン</t>
    </rPh>
    <rPh sb="39" eb="40">
      <t>ハク</t>
    </rPh>
    <phoneticPr fontId="2"/>
  </si>
  <si>
    <t>占冠村</t>
    <rPh sb="0" eb="3">
      <t>シムカップムラ</t>
    </rPh>
    <phoneticPr fontId="11"/>
  </si>
  <si>
    <t>宿泊日数</t>
    <rPh sb="0" eb="2">
      <t>シュクハク</t>
    </rPh>
    <rPh sb="2" eb="4">
      <t>ニッスウ</t>
    </rPh>
    <phoneticPr fontId="2"/>
  </si>
  <si>
    <t>空路</t>
    <rPh sb="0" eb="2">
      <t>クウロ</t>
    </rPh>
    <phoneticPr fontId="2"/>
  </si>
  <si>
    <t>消費単価</t>
    <rPh sb="0" eb="2">
      <t>ショウヒ</t>
    </rPh>
    <rPh sb="2" eb="4">
      <t>タンカ</t>
    </rPh>
    <phoneticPr fontId="2"/>
  </si>
  <si>
    <t>宿泊費</t>
    <rPh sb="0" eb="2">
      <t>シュクハク</t>
    </rPh>
    <rPh sb="2" eb="3">
      <t>ヒ</t>
    </rPh>
    <phoneticPr fontId="2"/>
  </si>
  <si>
    <t>海路</t>
    <rPh sb="0" eb="2">
      <t>カイロ</t>
    </rPh>
    <phoneticPr fontId="2"/>
  </si>
  <si>
    <t>出典　平成28年度外国人観光客実態調査 概要報告</t>
    <rPh sb="0" eb="2">
      <t>シュッテン</t>
    </rPh>
    <phoneticPr fontId="2"/>
  </si>
  <si>
    <t>http://www.pref.okinawa.jp/site/bunka-sports/kankoseisaku/kikaku/report/inbound_survey_report/documents/summary-internationaltouristssurvey.pdf</t>
    <phoneticPr fontId="2"/>
  </si>
  <si>
    <t>表６－１4　海路、空路別沖縄来訪外客数（上陸特例者の船員等含む）　(単位：万人）</t>
    <rPh sb="0" eb="1">
      <t>ヒョウ</t>
    </rPh>
    <rPh sb="6" eb="8">
      <t>カイロ</t>
    </rPh>
    <rPh sb="9" eb="11">
      <t>クウロ</t>
    </rPh>
    <rPh sb="11" eb="12">
      <t>ベツ</t>
    </rPh>
    <rPh sb="12" eb="14">
      <t>オキナワ</t>
    </rPh>
    <rPh sb="14" eb="16">
      <t>ライホウ</t>
    </rPh>
    <rPh sb="16" eb="18">
      <t>ガイキャク</t>
    </rPh>
    <rPh sb="18" eb="19">
      <t>スウ</t>
    </rPh>
    <rPh sb="20" eb="22">
      <t>ジョウリク</t>
    </rPh>
    <rPh sb="22" eb="24">
      <t>トクレイ</t>
    </rPh>
    <rPh sb="24" eb="25">
      <t>シャ</t>
    </rPh>
    <rPh sb="26" eb="28">
      <t>センイン</t>
    </rPh>
    <rPh sb="28" eb="29">
      <t>トウ</t>
    </rPh>
    <rPh sb="29" eb="30">
      <t>フク</t>
    </rPh>
    <rPh sb="34" eb="36">
      <t>タンイ</t>
    </rPh>
    <rPh sb="37" eb="39">
      <t>マンニン</t>
    </rPh>
    <phoneticPr fontId="2"/>
  </si>
  <si>
    <t>表６－13　　2016年度沖縄県外客消費額、宿泊数　　　　　（単位：円、泊）</t>
    <rPh sb="0" eb="1">
      <t>ヒョウ</t>
    </rPh>
    <rPh sb="11" eb="12">
      <t>ネン</t>
    </rPh>
    <rPh sb="12" eb="13">
      <t>ド</t>
    </rPh>
    <rPh sb="13" eb="16">
      <t>オキナワケン</t>
    </rPh>
    <rPh sb="16" eb="18">
      <t>ガイキャク</t>
    </rPh>
    <rPh sb="18" eb="21">
      <t>ショウヒガク</t>
    </rPh>
    <rPh sb="22" eb="24">
      <t>シュクハク</t>
    </rPh>
    <rPh sb="24" eb="25">
      <t>スウ</t>
    </rPh>
    <rPh sb="31" eb="33">
      <t>タンイ</t>
    </rPh>
    <rPh sb="34" eb="35">
      <t>エン</t>
    </rPh>
    <rPh sb="36" eb="37">
      <t>ハク</t>
    </rPh>
    <phoneticPr fontId="2"/>
  </si>
  <si>
    <t>　　　　</t>
    <phoneticPr fontId="11"/>
  </si>
  <si>
    <t>2009年</t>
    <rPh sb="4" eb="5">
      <t>ネン</t>
    </rPh>
    <phoneticPr fontId="2"/>
  </si>
  <si>
    <t>出典：ワイオミング州はUS TRAVEL ASSOCIATION(travel is an economic engine  Why travel mattters to wyioming ),　https://www.ustravel.org/sites/default/files/Media%20Root/economic-impact-map/states/current/Travel_Impact_WY.pdf　以下各州も同じ。なお、実質GBPは、https://en.wikipedia.org/wiki/List_of_U.S._states_by_GDP_per_capita</t>
    <rPh sb="0" eb="2">
      <t>シュッテン</t>
    </rPh>
    <rPh sb="9" eb="10">
      <t>シュウ</t>
    </rPh>
    <rPh sb="212" eb="214">
      <t>イカ</t>
    </rPh>
    <rPh sb="214" eb="216">
      <t>カクシュウ</t>
    </rPh>
    <rPh sb="217" eb="218">
      <t>オナ</t>
    </rPh>
    <rPh sb="223" eb="225">
      <t>ジッシツ</t>
    </rPh>
    <phoneticPr fontId="2"/>
  </si>
  <si>
    <t>2015年名目GDP/人</t>
    <rPh sb="4" eb="5">
      <t>ネン</t>
    </rPh>
    <rPh sb="5" eb="7">
      <t>メイモク</t>
    </rPh>
    <rPh sb="11" eb="12">
      <t>ニン</t>
    </rPh>
    <phoneticPr fontId="2"/>
  </si>
  <si>
    <t>ニューヨーク市</t>
    <rPh sb="6" eb="7">
      <t>シ</t>
    </rPh>
    <phoneticPr fontId="2"/>
  </si>
  <si>
    <t>https://newsroom.mastercard.com/wp-content/uploads/2017/10/Mastercard-Destination-Cities-Index-Deck.pdf</t>
  </si>
  <si>
    <t>ソウル</t>
    <phoneticPr fontId="2"/>
  </si>
  <si>
    <t>東京</t>
    <rPh sb="0" eb="2">
      <t>トウキョウ</t>
    </rPh>
    <phoneticPr fontId="2"/>
  </si>
  <si>
    <t>ドバイ</t>
    <phoneticPr fontId="2"/>
  </si>
  <si>
    <t>ニューヨーク</t>
    <phoneticPr fontId="2"/>
  </si>
  <si>
    <t>ロンドン</t>
    <phoneticPr fontId="2"/>
  </si>
  <si>
    <t>シンガポール</t>
    <phoneticPr fontId="2"/>
  </si>
  <si>
    <t>バンコック</t>
    <phoneticPr fontId="2"/>
  </si>
  <si>
    <t>パリ</t>
    <phoneticPr fontId="2"/>
  </si>
  <si>
    <t>台北</t>
    <rPh sb="0" eb="2">
      <t>タイペイ</t>
    </rPh>
    <phoneticPr fontId="2"/>
  </si>
  <si>
    <t>ソウル</t>
    <phoneticPr fontId="2"/>
  </si>
  <si>
    <t>バルセロナ</t>
    <phoneticPr fontId="2"/>
  </si>
  <si>
    <t>出典：Mastercard　Global　Destination　Cities　Index　September 26, 2017</t>
    <rPh sb="0" eb="2">
      <t>シュッテン</t>
    </rPh>
    <phoneticPr fontId="2"/>
  </si>
  <si>
    <t>　　　　　　　　　　2016年　都市別宿泊外客支出額　　　(単位：10億ドル）</t>
    <rPh sb="21" eb="23">
      <t>ガイキャク</t>
    </rPh>
    <rPh sb="23" eb="26">
      <t>シシュツガク</t>
    </rPh>
    <rPh sb="30" eb="32">
      <t>タンイ</t>
    </rPh>
    <rPh sb="35" eb="36">
      <t>オク</t>
    </rPh>
    <phoneticPr fontId="2"/>
  </si>
  <si>
    <t>　　　　　表３－４　2016年　都市別宿泊外客数　　　　　　（単位：百万人）</t>
    <rPh sb="5" eb="6">
      <t>ヒョウ</t>
    </rPh>
    <rPh sb="14" eb="15">
      <t>ネン</t>
    </rPh>
    <rPh sb="16" eb="19">
      <t>トシベツ</t>
    </rPh>
    <rPh sb="19" eb="21">
      <t>シュクハク</t>
    </rPh>
    <rPh sb="21" eb="22">
      <t>ガイ</t>
    </rPh>
    <rPh sb="22" eb="23">
      <t>キャク</t>
    </rPh>
    <rPh sb="23" eb="24">
      <t>スウ</t>
    </rPh>
    <rPh sb="31" eb="33">
      <t>タンイ</t>
    </rPh>
    <rPh sb="34" eb="36">
      <t>ヒャクマン</t>
    </rPh>
    <rPh sb="36" eb="37">
      <t>ニン</t>
    </rPh>
    <phoneticPr fontId="2"/>
  </si>
  <si>
    <t>出典：European Cities Marketing Benchmarking Report 2017　都市ごとに統計方法に違いがある。</t>
    <rPh sb="0" eb="2">
      <t>シュッテン</t>
    </rPh>
    <phoneticPr fontId="2"/>
  </si>
  <si>
    <t>2016年平均消費額</t>
    <rPh sb="4" eb="5">
      <t>ネン</t>
    </rPh>
    <rPh sb="5" eb="7">
      <t>ヘイキン</t>
    </rPh>
    <rPh sb="7" eb="9">
      <t>ショウヒ</t>
    </rPh>
    <rPh sb="9" eb="10">
      <t>ガク</t>
    </rPh>
    <phoneticPr fontId="2"/>
  </si>
  <si>
    <t>2016年平均宿泊数</t>
    <rPh sb="4" eb="5">
      <t>ネン</t>
    </rPh>
    <rPh sb="5" eb="7">
      <t>ヘイキン</t>
    </rPh>
    <rPh sb="7" eb="9">
      <t>シュクハク</t>
    </rPh>
    <rPh sb="9" eb="10">
      <t>スウ</t>
    </rPh>
    <phoneticPr fontId="2"/>
  </si>
  <si>
    <t>2016年外客数</t>
    <rPh sb="4" eb="5">
      <t>ネン</t>
    </rPh>
    <rPh sb="5" eb="7">
      <t>ガイキャク</t>
    </rPh>
    <rPh sb="7" eb="8">
      <t>スウ</t>
    </rPh>
    <phoneticPr fontId="2"/>
  </si>
  <si>
    <t>2015年外客数</t>
    <rPh sb="4" eb="5">
      <t>ネン</t>
    </rPh>
    <rPh sb="5" eb="7">
      <t>ガイキャク</t>
    </rPh>
    <rPh sb="7" eb="8">
      <t>スウ</t>
    </rPh>
    <phoneticPr fontId="2"/>
  </si>
  <si>
    <t>2014年外客数</t>
    <rPh sb="4" eb="5">
      <t>ネン</t>
    </rPh>
    <rPh sb="5" eb="7">
      <t>ガイキャク</t>
    </rPh>
    <rPh sb="7" eb="8">
      <t>スウ</t>
    </rPh>
    <phoneticPr fontId="2"/>
  </si>
  <si>
    <t>2013年外客数</t>
    <rPh sb="4" eb="5">
      <t>ネン</t>
    </rPh>
    <rPh sb="5" eb="7">
      <t>ガイキャク</t>
    </rPh>
    <rPh sb="7" eb="8">
      <t>スウ</t>
    </rPh>
    <phoneticPr fontId="2"/>
  </si>
  <si>
    <t>2012年外客数</t>
    <rPh sb="4" eb="5">
      <t>ネン</t>
    </rPh>
    <rPh sb="5" eb="7">
      <t>ガイキャク</t>
    </rPh>
    <rPh sb="7" eb="8">
      <t>スウ</t>
    </rPh>
    <phoneticPr fontId="2"/>
  </si>
  <si>
    <t>別府市</t>
    <rPh sb="0" eb="3">
      <t>ベップシ</t>
    </rPh>
    <phoneticPr fontId="2"/>
  </si>
  <si>
    <t>沖縄県</t>
    <rPh sb="0" eb="2">
      <t>オキナワ</t>
    </rPh>
    <rPh sb="2" eb="3">
      <t>ケン</t>
    </rPh>
    <phoneticPr fontId="2"/>
  </si>
  <si>
    <t>高知県</t>
    <rPh sb="0" eb="2">
      <t>コウチ</t>
    </rPh>
    <rPh sb="2" eb="3">
      <t>ケン</t>
    </rPh>
    <phoneticPr fontId="2"/>
  </si>
  <si>
    <t>鳥取県</t>
    <rPh sb="0" eb="2">
      <t>トットリ</t>
    </rPh>
    <rPh sb="2" eb="3">
      <t>ケン</t>
    </rPh>
    <phoneticPr fontId="2"/>
  </si>
  <si>
    <t>熊本県</t>
    <rPh sb="0" eb="2">
      <t>クマモト</t>
    </rPh>
    <rPh sb="2" eb="3">
      <t>ケン</t>
    </rPh>
    <phoneticPr fontId="2"/>
  </si>
  <si>
    <t>長崎県</t>
    <rPh sb="0" eb="2">
      <t>ナガサキ</t>
    </rPh>
    <rPh sb="2" eb="3">
      <t>ケン</t>
    </rPh>
    <phoneticPr fontId="2"/>
  </si>
  <si>
    <t>鹿児島県</t>
    <rPh sb="0" eb="3">
      <t>カゴシマ</t>
    </rPh>
    <rPh sb="3" eb="4">
      <t>ケン</t>
    </rPh>
    <phoneticPr fontId="2"/>
  </si>
  <si>
    <t>熱海市</t>
    <rPh sb="0" eb="3">
      <t>アタミシ</t>
    </rPh>
    <phoneticPr fontId="2"/>
  </si>
  <si>
    <t>宮崎県</t>
    <rPh sb="0" eb="2">
      <t>ミヤザキ</t>
    </rPh>
    <rPh sb="2" eb="3">
      <t>ケン</t>
    </rPh>
    <phoneticPr fontId="2"/>
  </si>
  <si>
    <t>釜山市</t>
    <rPh sb="0" eb="2">
      <t>プサン</t>
    </rPh>
    <rPh sb="2" eb="3">
      <t>シ</t>
    </rPh>
    <phoneticPr fontId="2"/>
  </si>
  <si>
    <t>青森県</t>
    <rPh sb="0" eb="2">
      <t>アオモリ</t>
    </rPh>
    <rPh sb="2" eb="3">
      <t>ケン</t>
    </rPh>
    <phoneticPr fontId="2"/>
  </si>
  <si>
    <t>珠海市</t>
    <rPh sb="0" eb="1">
      <t>シュ</t>
    </rPh>
    <rPh sb="1" eb="2">
      <t>ウミ</t>
    </rPh>
    <rPh sb="2" eb="3">
      <t>シ</t>
    </rPh>
    <phoneticPr fontId="2"/>
  </si>
  <si>
    <t>広州市</t>
    <rPh sb="0" eb="2">
      <t>コウシュウ</t>
    </rPh>
    <rPh sb="2" eb="3">
      <t>シ</t>
    </rPh>
    <phoneticPr fontId="2"/>
  </si>
  <si>
    <t>深圳市</t>
    <rPh sb="0" eb="2">
      <t>シンセン</t>
    </rPh>
    <rPh sb="2" eb="3">
      <t>シ</t>
    </rPh>
    <phoneticPr fontId="2"/>
  </si>
  <si>
    <t>島根県</t>
    <rPh sb="0" eb="2">
      <t>シマネ</t>
    </rPh>
    <rPh sb="2" eb="3">
      <t>ケン</t>
    </rPh>
    <phoneticPr fontId="2"/>
  </si>
  <si>
    <t>ソウル市</t>
    <rPh sb="3" eb="4">
      <t>シ</t>
    </rPh>
    <phoneticPr fontId="2"/>
  </si>
  <si>
    <t>台北市</t>
    <rPh sb="0" eb="2">
      <t>タイペイ</t>
    </rPh>
    <rPh sb="2" eb="3">
      <t>シ</t>
    </rPh>
    <phoneticPr fontId="2"/>
  </si>
  <si>
    <t>チェジュ</t>
    <phoneticPr fontId="2"/>
  </si>
  <si>
    <r>
      <t>出典：2017年版中国情報ハンドブック』蒼蒼社、newspicks, https://newspicks.com/news/2002717/body/（</t>
    </r>
    <r>
      <rPr>
        <sz val="6"/>
        <color theme="1" tint="0.14999847407452621"/>
        <rFont val="ＭＳ 明朝"/>
        <family val="1"/>
        <charset val="128"/>
      </rPr>
      <t>2017年9月1日</t>
    </r>
    <r>
      <rPr>
        <sz val="6"/>
        <color theme="1"/>
        <rFont val="ＭＳ 明朝"/>
        <family val="1"/>
        <charset val="128"/>
      </rPr>
      <t>閲覧、以下本稿において閲覧日は同日の場合省略）韓国及び台北は、ウィキペヂア（購買力平価）による。注　各県人口、出国率及び総生産（名目）は内閣府発表の平成25年度数値である。別府市は2013年、熱海市は2015年数値。為替レートは2015年世銀公式レート121.04円=6.23元=１米ドル（以下本稿において「米ドル」は単に「ドル」とする）である。</t>
    </r>
    <rPh sb="0" eb="2">
      <t>シュッテン</t>
    </rPh>
    <rPh sb="7" eb="9">
      <t>ネンバン</t>
    </rPh>
    <rPh sb="9" eb="11">
      <t>チュウゴク</t>
    </rPh>
    <rPh sb="11" eb="13">
      <t>ジョウホウ</t>
    </rPh>
    <rPh sb="20" eb="21">
      <t>ソウ</t>
    </rPh>
    <rPh sb="108" eb="110">
      <t>カンコク</t>
    </rPh>
    <rPh sb="110" eb="111">
      <t>オヨ</t>
    </rPh>
    <rPh sb="112" eb="114">
      <t>タイペイ</t>
    </rPh>
    <rPh sb="123" eb="126">
      <t>コウバイリョク</t>
    </rPh>
    <rPh sb="126" eb="128">
      <t>ヘイカ</t>
    </rPh>
    <rPh sb="171" eb="174">
      <t>ベップシ</t>
    </rPh>
    <rPh sb="179" eb="180">
      <t>ネン</t>
    </rPh>
    <rPh sb="181" eb="184">
      <t>アタミシ</t>
    </rPh>
    <rPh sb="189" eb="190">
      <t>ネン</t>
    </rPh>
    <rPh sb="190" eb="192">
      <t>スウチ</t>
    </rPh>
    <rPh sb="226" eb="227">
      <t>ベイ</t>
    </rPh>
    <rPh sb="230" eb="232">
      <t>イカ</t>
    </rPh>
    <rPh sb="232" eb="234">
      <t>ホンコウ</t>
    </rPh>
    <rPh sb="239" eb="240">
      <t>ベイ</t>
    </rPh>
    <rPh sb="244" eb="245">
      <t>タン</t>
    </rPh>
    <phoneticPr fontId="2"/>
  </si>
  <si>
    <t>蘇州（江蘇省）</t>
    <rPh sb="0" eb="2">
      <t>ソシュウ</t>
    </rPh>
    <rPh sb="3" eb="6">
      <t>コウソショウ</t>
    </rPh>
    <phoneticPr fontId="2"/>
  </si>
  <si>
    <t>*南陽（河南省）</t>
    <phoneticPr fontId="2"/>
  </si>
  <si>
    <t>常住人口(百万人）</t>
    <rPh sb="0" eb="2">
      <t>ジョウジュウ</t>
    </rPh>
    <rPh sb="2" eb="4">
      <t>ジンコウ</t>
    </rPh>
    <rPh sb="5" eb="6">
      <t>ヒャク</t>
    </rPh>
    <rPh sb="6" eb="7">
      <t>マン</t>
    </rPh>
    <rPh sb="7" eb="8">
      <t>ニン</t>
    </rPh>
    <phoneticPr fontId="2"/>
  </si>
  <si>
    <t>*邯鄲（湖北省）</t>
    <rPh sb="4" eb="7">
      <t>コホクショウ</t>
    </rPh>
    <phoneticPr fontId="2"/>
  </si>
  <si>
    <t>*臨沂（山東省）</t>
    <phoneticPr fontId="2"/>
  </si>
  <si>
    <t>出典　『2017年版中国情勢ハンドブック』蒼蒼社　ただし*印は表2-3と同じ、ハルピンは戸籍人口</t>
    <rPh sb="0" eb="2">
      <t>シュッテン</t>
    </rPh>
    <rPh sb="8" eb="10">
      <t>ネンバン</t>
    </rPh>
    <rPh sb="10" eb="12">
      <t>チュウゴク</t>
    </rPh>
    <rPh sb="12" eb="14">
      <t>ジョウセイ</t>
    </rPh>
    <rPh sb="21" eb="22">
      <t>ソウ</t>
    </rPh>
    <rPh sb="22" eb="23">
      <t>ソウ</t>
    </rPh>
    <rPh sb="23" eb="24">
      <t>シャ</t>
    </rPh>
    <rPh sb="29" eb="30">
      <t>シルシ</t>
    </rPh>
    <rPh sb="31" eb="32">
      <t>ヒョウ</t>
    </rPh>
    <rPh sb="36" eb="37">
      <t>オナ</t>
    </rPh>
    <rPh sb="44" eb="46">
      <t>コセキ</t>
    </rPh>
    <rPh sb="46" eb="48">
      <t>ジンコウ</t>
    </rPh>
    <phoneticPr fontId="2"/>
  </si>
  <si>
    <t>出典　China Knoledge investment(http://www.chinaknowledge.com/CityInfo/CityInfo.aspx)</t>
    <rPh sb="0" eb="2">
      <t>シュッテン</t>
    </rPh>
    <phoneticPr fontId="2"/>
  </si>
  <si>
    <t>注　資料は基本的には2013年のものであるが、*は2011年、**は2012年のものである。地域によっては、「中国情報ハンドブック」蒼蒼社発行に掲載されているデータとあわないものも存在する。LMBからUS$への換算レートは0.1507としてある</t>
    <rPh sb="0" eb="1">
      <t>チュウ</t>
    </rPh>
    <rPh sb="2" eb="4">
      <t>シリョウ</t>
    </rPh>
    <rPh sb="5" eb="8">
      <t>キホンテキ</t>
    </rPh>
    <rPh sb="14" eb="15">
      <t>ネン</t>
    </rPh>
    <rPh sb="29" eb="30">
      <t>ネン</t>
    </rPh>
    <rPh sb="38" eb="39">
      <t>ネン</t>
    </rPh>
    <rPh sb="66" eb="67">
      <t>ソウ</t>
    </rPh>
    <rPh sb="67" eb="68">
      <t>ソウ</t>
    </rPh>
    <rPh sb="68" eb="69">
      <t>シャ</t>
    </rPh>
    <rPh sb="69" eb="71">
      <t>ハッコウ</t>
    </rPh>
    <phoneticPr fontId="2"/>
  </si>
  <si>
    <t>yasukuri1059</t>
    <phoneticPr fontId="2"/>
  </si>
  <si>
    <r>
      <rPr>
        <sz val="11"/>
        <color theme="1"/>
        <rFont val="ＭＳ 明朝"/>
        <family val="1"/>
        <charset val="128"/>
      </rPr>
      <t>国</t>
    </r>
    <rPh sb="0" eb="1">
      <t>クニ</t>
    </rPh>
    <phoneticPr fontId="2"/>
  </si>
  <si>
    <r>
      <rPr>
        <sz val="11"/>
        <color theme="1"/>
        <rFont val="ＭＳ 明朝"/>
        <family val="1"/>
        <charset val="128"/>
      </rPr>
      <t>年</t>
    </r>
    <rPh sb="0" eb="1">
      <t>ネン</t>
    </rPh>
    <phoneticPr fontId="2"/>
  </si>
  <si>
    <r>
      <rPr>
        <sz val="11"/>
        <color theme="1"/>
        <rFont val="ＭＳ 明朝"/>
        <family val="1"/>
        <charset val="128"/>
      </rPr>
      <t>日本（円）</t>
    </r>
    <rPh sb="0" eb="2">
      <t>ニホン</t>
    </rPh>
    <rPh sb="3" eb="4">
      <t>エン</t>
    </rPh>
    <phoneticPr fontId="2"/>
  </si>
  <si>
    <r>
      <rPr>
        <sz val="11"/>
        <color theme="1"/>
        <rFont val="ＭＳ Ｐ明朝"/>
        <family val="1"/>
        <charset val="128"/>
      </rPr>
      <t>人口</t>
    </r>
    <r>
      <rPr>
        <sz val="11"/>
        <color theme="1"/>
        <rFont val="Times New Roman"/>
        <family val="1"/>
      </rPr>
      <t>A</t>
    </r>
    <rPh sb="0" eb="2">
      <t>ジンコウ</t>
    </rPh>
    <phoneticPr fontId="2"/>
  </si>
  <si>
    <r>
      <rPr>
        <sz val="11"/>
        <color theme="1" tint="4.9989318521683403E-2"/>
        <rFont val="ＭＳ 明朝"/>
        <family val="1"/>
        <charset val="128"/>
      </rPr>
      <t>英国
（ポンド）</t>
    </r>
    <rPh sb="0" eb="2">
      <t>エイコク</t>
    </rPh>
    <phoneticPr fontId="2"/>
  </si>
  <si>
    <t>米国
（ドル）</t>
    <rPh sb="0" eb="2">
      <t>ベイコク</t>
    </rPh>
    <phoneticPr fontId="2"/>
  </si>
  <si>
    <r>
      <rPr>
        <sz val="11"/>
        <color theme="1"/>
        <rFont val="ＭＳ 明朝"/>
        <family val="1"/>
        <charset val="128"/>
      </rPr>
      <t>受取Ｂ</t>
    </r>
    <r>
      <rPr>
        <sz val="11"/>
        <color theme="1"/>
        <rFont val="Times New Roman"/>
        <family val="1"/>
      </rPr>
      <t xml:space="preserve"> </t>
    </r>
    <rPh sb="0" eb="2">
      <t>ウケトリ</t>
    </rPh>
    <phoneticPr fontId="2"/>
  </si>
  <si>
    <r>
      <rPr>
        <sz val="11"/>
        <color theme="1"/>
        <rFont val="ＭＳ 明朝"/>
        <family val="1"/>
        <charset val="128"/>
      </rPr>
      <t>旅行</t>
    </r>
    <rPh sb="0" eb="2">
      <t>リョコウ</t>
    </rPh>
    <phoneticPr fontId="2"/>
  </si>
  <si>
    <r>
      <rPr>
        <sz val="11"/>
        <color theme="1"/>
        <rFont val="ＭＳ 明朝"/>
        <family val="1"/>
        <charset val="128"/>
      </rPr>
      <t>運送</t>
    </r>
    <rPh sb="0" eb="2">
      <t>ウンソウ</t>
    </rPh>
    <phoneticPr fontId="2"/>
  </si>
  <si>
    <r>
      <rPr>
        <sz val="11"/>
        <color theme="1"/>
        <rFont val="ＭＳ Ｐ明朝"/>
        <family val="1"/>
        <charset val="128"/>
      </rPr>
      <t>Ｂ／Ａ</t>
    </r>
    <phoneticPr fontId="2"/>
  </si>
  <si>
    <r>
      <rPr>
        <sz val="11"/>
        <color theme="1"/>
        <rFont val="ＭＳ 明朝"/>
        <family val="1"/>
        <charset val="128"/>
      </rPr>
      <t>支払Ｃ</t>
    </r>
    <rPh sb="0" eb="2">
      <t>シハラ</t>
    </rPh>
    <phoneticPr fontId="2"/>
  </si>
  <si>
    <r>
      <rPr>
        <sz val="11"/>
        <color theme="1"/>
        <rFont val="ＭＳ Ｐ明朝"/>
        <family val="1"/>
        <charset val="128"/>
      </rPr>
      <t>Ｃ／Ａ</t>
    </r>
    <phoneticPr fontId="2"/>
  </si>
  <si>
    <r>
      <t xml:space="preserve">
ドイツ</t>
    </r>
    <r>
      <rPr>
        <sz val="10"/>
        <color theme="1"/>
        <rFont val="ＭＳ 明朝"/>
        <family val="1"/>
        <charset val="128"/>
      </rPr>
      <t>（ユーロ）</t>
    </r>
    <phoneticPr fontId="2"/>
  </si>
  <si>
    <r>
      <t xml:space="preserve">
</t>
    </r>
    <r>
      <rPr>
        <sz val="11"/>
        <color theme="1" tint="4.9989318521683403E-2"/>
        <rFont val="ＭＳ 明朝"/>
        <family val="1"/>
        <charset val="128"/>
      </rPr>
      <t>フランス（ユーロ）</t>
    </r>
    <phoneticPr fontId="2"/>
  </si>
  <si>
    <r>
      <rPr>
        <sz val="11"/>
        <color theme="1" tint="4.9989318521683403E-2"/>
        <rFont val="ＭＳ 明朝"/>
        <family val="1"/>
        <charset val="128"/>
      </rPr>
      <t>アイルランド
（ユーロ）</t>
    </r>
    <phoneticPr fontId="2"/>
  </si>
  <si>
    <r>
      <rPr>
        <sz val="10"/>
        <color theme="1"/>
        <rFont val="ＭＳ 明朝"/>
        <family val="1"/>
        <charset val="128"/>
      </rPr>
      <t>出典：人口は国連統計、その他は</t>
    </r>
    <r>
      <rPr>
        <sz val="10"/>
        <color theme="1"/>
        <rFont val="Times New Roman"/>
        <family val="1"/>
      </rPr>
      <t>OECD Statistics &lt;https://stats.oecd.org/Index.aspx?DataSetCode=TOURISM&gt;</t>
    </r>
    <rPh sb="0" eb="2">
      <t>シュッテン</t>
    </rPh>
    <rPh sb="3" eb="5">
      <t>ジンコウ</t>
    </rPh>
    <rPh sb="6" eb="8">
      <t>コクレン</t>
    </rPh>
    <rPh sb="8" eb="10">
      <t>トウケイ</t>
    </rPh>
    <rPh sb="13" eb="14">
      <t>タ</t>
    </rPh>
    <phoneticPr fontId="2"/>
  </si>
  <si>
    <t>表8-8　人口1千万人超える中国の都市の状況（2016年）</t>
    <rPh sb="0" eb="1">
      <t>ヒョウ</t>
    </rPh>
    <rPh sb="5" eb="7">
      <t>ジンコウ</t>
    </rPh>
    <rPh sb="8" eb="10">
      <t>センマン</t>
    </rPh>
    <rPh sb="10" eb="11">
      <t>ニン</t>
    </rPh>
    <rPh sb="11" eb="12">
      <t>チョウ</t>
    </rPh>
    <rPh sb="14" eb="16">
      <t>チュウゴク</t>
    </rPh>
    <rPh sb="17" eb="19">
      <t>トシ</t>
    </rPh>
    <rPh sb="20" eb="22">
      <t>ジョウキョウ</t>
    </rPh>
    <rPh sb="27" eb="28">
      <t>ネン</t>
    </rPh>
    <phoneticPr fontId="2"/>
  </si>
  <si>
    <t>表８－７　　欧州各国の宿泊者入国率（人口に対する来訪者数）</t>
    <rPh sb="0" eb="1">
      <t>ヒョウ</t>
    </rPh>
    <rPh sb="6" eb="8">
      <t>オウシュウ</t>
    </rPh>
    <rPh sb="8" eb="10">
      <t>カクコク</t>
    </rPh>
    <rPh sb="11" eb="14">
      <t>シュクハクシャ</t>
    </rPh>
    <rPh sb="14" eb="16">
      <t>ニュウコク</t>
    </rPh>
    <rPh sb="16" eb="17">
      <t>リツ</t>
    </rPh>
    <rPh sb="18" eb="20">
      <t>ジンコウ</t>
    </rPh>
    <rPh sb="21" eb="22">
      <t>タイ</t>
    </rPh>
    <rPh sb="24" eb="27">
      <t>ライホウシャ</t>
    </rPh>
    <rPh sb="27" eb="28">
      <t>スウ</t>
    </rPh>
    <phoneticPr fontId="2"/>
  </si>
  <si>
    <t>　　表８－６　　英国居住者のアウトバウンド状況　　　(単位：千人）</t>
    <rPh sb="2" eb="3">
      <t>ヒョウ</t>
    </rPh>
    <rPh sb="8" eb="10">
      <t>エイコク</t>
    </rPh>
    <rPh sb="10" eb="13">
      <t>キョジュウシャ</t>
    </rPh>
    <rPh sb="21" eb="23">
      <t>ジョウキョウ</t>
    </rPh>
    <rPh sb="27" eb="29">
      <t>タンイ</t>
    </rPh>
    <rPh sb="30" eb="32">
      <t>センニン</t>
    </rPh>
    <phoneticPr fontId="11"/>
  </si>
  <si>
    <t>表８－5　　　2014年欧州各地居住者の国外宿泊旅行状況</t>
    <rPh sb="0" eb="1">
      <t>ヒョウ</t>
    </rPh>
    <rPh sb="11" eb="12">
      <t>ネン</t>
    </rPh>
    <rPh sb="12" eb="14">
      <t>オウシュウ</t>
    </rPh>
    <rPh sb="14" eb="16">
      <t>カクチ</t>
    </rPh>
    <rPh sb="16" eb="19">
      <t>キョジュウシャ</t>
    </rPh>
    <rPh sb="20" eb="22">
      <t>コクガイ</t>
    </rPh>
    <rPh sb="22" eb="24">
      <t>シュクハク</t>
    </rPh>
    <rPh sb="24" eb="26">
      <t>リョコウ</t>
    </rPh>
    <rPh sb="26" eb="28">
      <t>ジョウキョウ</t>
    </rPh>
    <phoneticPr fontId="2"/>
  </si>
  <si>
    <r>
      <rPr>
        <b/>
        <sz val="11"/>
        <color theme="1"/>
        <rFont val="ＭＳ ゴシック"/>
        <family val="3"/>
        <charset val="128"/>
      </rPr>
      <t xml:space="preserve">　          表8-4　一人当たりの旅行収支と旅客運送収支 </t>
    </r>
    <r>
      <rPr>
        <sz val="11"/>
        <color theme="1"/>
        <rFont val="ＭＳ 明朝"/>
        <family val="1"/>
        <charset val="128"/>
      </rPr>
      <t>　（単位：日本円は億、その他は百万）</t>
    </r>
    <rPh sb="11" eb="12">
      <t>ヒョウ</t>
    </rPh>
    <rPh sb="16" eb="18">
      <t>ヒトリ</t>
    </rPh>
    <rPh sb="18" eb="19">
      <t>ア</t>
    </rPh>
    <rPh sb="22" eb="24">
      <t>リョコウ</t>
    </rPh>
    <rPh sb="24" eb="26">
      <t>シュウシ</t>
    </rPh>
    <rPh sb="27" eb="29">
      <t>リョカク</t>
    </rPh>
    <rPh sb="29" eb="31">
      <t>ウンソウ</t>
    </rPh>
    <rPh sb="31" eb="33">
      <t>シュウシ</t>
    </rPh>
    <rPh sb="36" eb="38">
      <t>タンイ</t>
    </rPh>
    <rPh sb="39" eb="41">
      <t>ニホン</t>
    </rPh>
    <rPh sb="41" eb="42">
      <t>エン</t>
    </rPh>
    <rPh sb="43" eb="44">
      <t>オク</t>
    </rPh>
    <rPh sb="47" eb="48">
      <t>タ</t>
    </rPh>
    <rPh sb="49" eb="51">
      <t>ヒャクマン</t>
    </rPh>
    <phoneticPr fontId="2"/>
  </si>
  <si>
    <t>　　　　　　　　　　　　　表7-5　マカオ訪問目的の割合　　　　　　　　　　　　　　　　単位：％</t>
    <rPh sb="13" eb="14">
      <t>ヒョウ</t>
    </rPh>
    <rPh sb="21" eb="23">
      <t>ホウモン</t>
    </rPh>
    <rPh sb="23" eb="25">
      <t>モクテキ</t>
    </rPh>
    <rPh sb="26" eb="28">
      <t>ワリアイ</t>
    </rPh>
    <rPh sb="44" eb="46">
      <t>タンイ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</si>
</sst>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0.00_ ;_ &quot;¥&quot;* \-#,##0.00_ ;_ &quot;¥&quot;* &quot;-&quot;??_ ;_ @_ "/>
    <numFmt numFmtId="176" formatCode="0.0"/>
    <numFmt numFmtId="177" formatCode="0.000"/>
    <numFmt numFmtId="178" formatCode="#,##0.0"/>
    <numFmt numFmtId="179" formatCode="0.0%"/>
    <numFmt numFmtId="180" formatCode="#,##0_ "/>
    <numFmt numFmtId="181" formatCode="#,##0;&quot;△&quot;#,##0"/>
    <numFmt numFmtId="182" formatCode="#,##0_ ;[Red]\-#,##0\ "/>
    <numFmt numFmtId="183" formatCode="#,##0.0;[Red]\-#,##0.0"/>
    <numFmt numFmtId="184" formatCode="#,##0.000;[Red]\-#,##0.000"/>
    <numFmt numFmtId="185" formatCode="#,##0.0_);[Red]\(#,##0.0\)"/>
    <numFmt numFmtId="186" formatCode="#,##0_);[Red]\(#,##0\)"/>
    <numFmt numFmtId="187" formatCode="#,##0;\-#,##0;&quot;&quot;"/>
    <numFmt numFmtId="188" formatCode="#,##0.0;\-#,##0.0;&quot;&quot;"/>
    <numFmt numFmtId="189" formatCode="#,##0.00;\-#,##0.00;&quot;&quot;"/>
    <numFmt numFmtId="190" formatCode="0.0_);[Red]\(0.0\)"/>
  </numFmts>
  <fonts count="8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rgb="FF333333"/>
      <name val="メイリオ"/>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name val="ＭＳ 明朝"/>
      <family val="1"/>
      <charset val="128"/>
    </font>
    <font>
      <sz val="6"/>
      <name val="ＭＳ Ｐゴシック"/>
      <family val="3"/>
      <charset val="128"/>
    </font>
    <font>
      <sz val="9"/>
      <color theme="1"/>
      <name val="ＭＳ Ｐゴシック"/>
      <family val="2"/>
      <charset val="128"/>
      <scheme val="minor"/>
    </font>
    <font>
      <b/>
      <sz val="11"/>
      <color theme="1"/>
      <name val="ＭＳ Ｐゴシック"/>
      <family val="3"/>
      <charset val="128"/>
      <scheme val="minor"/>
    </font>
    <font>
      <sz val="11"/>
      <name val="ＭＳ Ｐゴシック"/>
      <family val="3"/>
      <charset val="128"/>
    </font>
    <font>
      <sz val="6"/>
      <color theme="1"/>
      <name val="ＭＳ Ｐゴシック"/>
      <family val="2"/>
      <charset val="128"/>
      <scheme val="minor"/>
    </font>
    <font>
      <sz val="10"/>
      <name val="Arial"/>
      <family val="2"/>
    </font>
    <font>
      <sz val="10"/>
      <name val="ＭＳ Ｐゴシック"/>
      <family val="3"/>
      <charset val="128"/>
    </font>
    <font>
      <sz val="10"/>
      <color rgb="FFFF0000"/>
      <name val="Arial"/>
      <family val="2"/>
      <charset val="238"/>
    </font>
    <font>
      <sz val="11"/>
      <name val="Arial"/>
      <family val="2"/>
      <charset val="238"/>
    </font>
    <font>
      <b/>
      <sz val="11"/>
      <color rgb="FFFF0000"/>
      <name val="ＭＳ Ｐゴシック"/>
      <family val="3"/>
      <charset val="128"/>
      <scheme val="minor"/>
    </font>
    <font>
      <sz val="9"/>
      <name val="ＭＳ Ｐゴシック"/>
      <family val="3"/>
      <charset val="128"/>
    </font>
    <font>
      <sz val="10.5"/>
      <color rgb="FF545454"/>
      <name val="ＭＳ 明朝"/>
      <family val="1"/>
      <charset val="128"/>
    </font>
    <font>
      <u/>
      <sz val="10"/>
      <color theme="10"/>
      <name val="Arial"/>
      <family val="2"/>
    </font>
    <font>
      <b/>
      <sz val="11"/>
      <name val="ＭＳ Ｐゴシック"/>
      <family val="3"/>
      <charset val="128"/>
    </font>
    <font>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1"/>
      <name val="ＭＳ ゴシック"/>
      <family val="3"/>
      <charset val="128"/>
    </font>
    <font>
      <sz val="14"/>
      <name val="ＭＳ 明朝"/>
      <family val="1"/>
      <charset val="128"/>
    </font>
    <font>
      <sz val="10"/>
      <name val="ＭＳ Ｐゴシック"/>
      <family val="2"/>
      <scheme val="minor"/>
    </font>
    <font>
      <sz val="8"/>
      <name val="Arial"/>
      <family val="2"/>
    </font>
    <font>
      <sz val="10.5"/>
      <name val="Century"/>
      <family val="1"/>
    </font>
    <font>
      <sz val="11"/>
      <name val="明朝"/>
      <family val="3"/>
      <charset val="128"/>
    </font>
    <font>
      <sz val="11"/>
      <color indexed="53"/>
      <name val="明朝"/>
      <family val="1"/>
      <charset val="128"/>
    </font>
    <font>
      <b/>
      <sz val="11"/>
      <color indexed="8"/>
      <name val="ＭＳ Ｐゴシック"/>
      <family val="3"/>
      <charset val="128"/>
    </font>
    <font>
      <sz val="12"/>
      <name val="System"/>
      <charset val="128"/>
    </font>
    <font>
      <sz val="10"/>
      <color rgb="FF222222"/>
      <name val="メイリオ"/>
      <family val="3"/>
      <charset val="128"/>
    </font>
    <font>
      <b/>
      <sz val="14"/>
      <name val="ＭＳ Ｐ明朝"/>
      <family val="1"/>
      <charset val="128"/>
    </font>
    <font>
      <b/>
      <sz val="11"/>
      <color indexed="63"/>
      <name val="ＭＳ Ｐゴシック"/>
      <family val="3"/>
      <charset val="128"/>
    </font>
    <font>
      <sz val="11"/>
      <color indexed="8"/>
      <name val="ＭＳ Ｐゴシック"/>
      <family val="2"/>
      <scheme val="minor"/>
    </font>
    <font>
      <sz val="6"/>
      <name val="ＭＳ Ｐゴシック"/>
      <family val="3"/>
      <charset val="128"/>
      <scheme val="minor"/>
    </font>
    <font>
      <sz val="8"/>
      <color indexed="8"/>
      <name val="ＭＳ Ｐゴシック"/>
      <family val="3"/>
      <charset val="128"/>
      <scheme val="minor"/>
    </font>
    <font>
      <sz val="10.5"/>
      <color theme="1"/>
      <name val="Century"/>
      <family val="1"/>
    </font>
    <font>
      <sz val="10"/>
      <name val="ＭＳ 明朝"/>
      <family val="1"/>
      <charset val="128"/>
    </font>
    <font>
      <sz val="11"/>
      <name val="Arial"/>
      <family val="2"/>
    </font>
    <font>
      <sz val="6"/>
      <color rgb="FF666666"/>
      <name val="Arial"/>
      <family val="2"/>
    </font>
    <font>
      <sz val="9"/>
      <name val="ＭＳ 明朝"/>
      <family val="1"/>
      <charset val="128"/>
    </font>
    <font>
      <sz val="10"/>
      <color theme="1" tint="4.9989318521683403E-2"/>
      <name val="ＭＳ 明朝"/>
      <family val="1"/>
      <charset val="128"/>
    </font>
    <font>
      <sz val="6"/>
      <color theme="1"/>
      <name val="ＭＳ 明朝"/>
      <family val="1"/>
      <charset val="128"/>
    </font>
    <font>
      <b/>
      <sz val="11"/>
      <color theme="1" tint="4.9989318521683403E-2"/>
      <name val="ＭＳ 明朝"/>
      <family val="1"/>
      <charset val="128"/>
    </font>
    <font>
      <b/>
      <sz val="11"/>
      <color theme="1"/>
      <name val="ＭＳ 明朝"/>
      <family val="1"/>
      <charset val="128"/>
    </font>
    <font>
      <sz val="11"/>
      <color theme="1" tint="0.249977111117893"/>
      <name val="ＭＳ 明朝"/>
      <family val="1"/>
      <charset val="128"/>
    </font>
    <font>
      <sz val="10"/>
      <color rgb="FF000000"/>
      <name val="ＭＳ 明朝"/>
      <family val="1"/>
      <charset val="128"/>
    </font>
    <font>
      <sz val="10.5"/>
      <color theme="1"/>
      <name val="ＭＳ 明朝"/>
      <family val="1"/>
      <charset val="128"/>
    </font>
    <font>
      <sz val="6"/>
      <name val="ＭＳ 明朝"/>
      <family val="1"/>
      <charset val="128"/>
    </font>
    <font>
      <sz val="8"/>
      <name val="ＭＳ 明朝"/>
      <family val="1"/>
      <charset val="128"/>
    </font>
    <font>
      <b/>
      <sz val="10"/>
      <name val="ＭＳ 明朝"/>
      <family val="1"/>
      <charset val="128"/>
    </font>
    <font>
      <sz val="10"/>
      <color theme="1" tint="0.14999847407452621"/>
      <name val="ＭＳ 明朝"/>
      <family val="1"/>
      <charset val="128"/>
    </font>
    <font>
      <sz val="11"/>
      <color indexed="8"/>
      <name val="ＭＳ 明朝"/>
      <family val="1"/>
      <charset val="128"/>
    </font>
    <font>
      <sz val="8"/>
      <color indexed="8"/>
      <name val="ＭＳ 明朝"/>
      <family val="1"/>
      <charset val="128"/>
    </font>
    <font>
      <sz val="10"/>
      <color indexed="8"/>
      <name val="ＭＳ 明朝"/>
      <family val="1"/>
      <charset val="128"/>
    </font>
    <font>
      <sz val="8"/>
      <color rgb="FF222222"/>
      <name val="Arial"/>
      <family val="2"/>
    </font>
    <font>
      <sz val="10"/>
      <color theme="1"/>
      <name val="ＭＳ ゴシック"/>
      <family val="3"/>
      <charset val="128"/>
    </font>
    <font>
      <u/>
      <sz val="11"/>
      <color theme="10"/>
      <name val="ＭＳ Ｐゴシック"/>
      <family val="2"/>
      <charset val="128"/>
      <scheme val="minor"/>
    </font>
    <font>
      <sz val="10.5"/>
      <color rgb="FF6A6A6A"/>
      <name val="ＭＳ 明朝"/>
      <family val="1"/>
      <charset val="128"/>
    </font>
    <font>
      <sz val="6"/>
      <color theme="1"/>
      <name val="ＭＳ Ｐゴシック"/>
      <family val="3"/>
      <charset val="128"/>
      <scheme val="minor"/>
    </font>
    <font>
      <vertAlign val="superscript"/>
      <sz val="10.5"/>
      <color theme="1"/>
      <name val="ＭＳ 明朝"/>
      <family val="1"/>
      <charset val="128"/>
    </font>
    <font>
      <sz val="18"/>
      <name val="ＭＳ Ｐゴシック"/>
      <family val="3"/>
      <charset val="128"/>
    </font>
    <font>
      <sz val="20"/>
      <name val="ＭＳ Ｐゴシック"/>
      <family val="3"/>
      <charset val="128"/>
    </font>
    <font>
      <sz val="8"/>
      <name val="ＭＳ Ｐゴシック"/>
      <family val="3"/>
      <charset val="128"/>
    </font>
    <font>
      <sz val="10"/>
      <color rgb="FF555555"/>
      <name val="Arial"/>
      <family val="2"/>
    </font>
    <font>
      <sz val="6"/>
      <color theme="1" tint="0.14999847407452621"/>
      <name val="ＭＳ 明朝"/>
      <family val="1"/>
      <charset val="128"/>
    </font>
    <font>
      <sz val="11"/>
      <color rgb="FFFF0000"/>
      <name val="ＭＳ Ｐゴシック"/>
      <family val="2"/>
      <charset val="128"/>
      <scheme val="minor"/>
    </font>
    <font>
      <sz val="11"/>
      <color theme="1"/>
      <name val="Times New Roman"/>
      <family val="3"/>
      <charset val="128"/>
    </font>
    <font>
      <b/>
      <sz val="11"/>
      <color theme="1"/>
      <name val="ＭＳ ゴシック"/>
      <family val="3"/>
      <charset val="128"/>
    </font>
    <font>
      <sz val="11"/>
      <color theme="1"/>
      <name val="Times New Roman"/>
      <family val="1"/>
    </font>
    <font>
      <sz val="11"/>
      <color theme="1"/>
      <name val="ＭＳ Ｐ明朝"/>
      <family val="1"/>
      <charset val="128"/>
    </font>
    <font>
      <sz val="11"/>
      <color theme="1" tint="4.9989318521683403E-2"/>
      <name val="Times New Roman"/>
      <family val="1"/>
    </font>
    <font>
      <sz val="11"/>
      <color theme="1" tint="4.9989318521683403E-2"/>
      <name val="ＭＳ 明朝"/>
      <family val="1"/>
      <charset val="128"/>
    </font>
    <font>
      <sz val="10"/>
      <color theme="1"/>
      <name val="Times New Roman"/>
      <family val="1"/>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indexed="65"/>
        <bgColor indexed="64"/>
      </patternFill>
    </fill>
    <fill>
      <patternFill patternType="gray0625"/>
    </fill>
    <fill>
      <patternFill patternType="gray0625">
        <bgColor rgb="FFFFFFFF"/>
      </patternFill>
    </fill>
  </fills>
  <borders count="9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thin">
        <color auto="1"/>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right style="thin">
        <color auto="1"/>
      </right>
      <top style="thin">
        <color auto="1"/>
      </top>
      <bottom/>
      <diagonal/>
    </border>
    <border>
      <left style="medium">
        <color indexed="64"/>
      </left>
      <right/>
      <top style="thin">
        <color auto="1"/>
      </top>
      <bottom style="thin">
        <color auto="1"/>
      </bottom>
      <diagonal/>
    </border>
    <border>
      <left style="medium">
        <color indexed="64"/>
      </left>
      <right/>
      <top style="thin">
        <color indexed="64"/>
      </top>
      <bottom style="medium">
        <color indexed="64"/>
      </bottom>
      <diagonal/>
    </border>
    <border>
      <left style="medium">
        <color indexed="64"/>
      </left>
      <right/>
      <top/>
      <bottom style="thin">
        <color auto="1"/>
      </bottom>
      <diagonal/>
    </border>
    <border>
      <left style="thin">
        <color indexed="64"/>
      </left>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style="medium">
        <color indexed="64"/>
      </right>
      <top style="medium">
        <color indexed="64"/>
      </top>
      <bottom style="medium">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top style="thin">
        <color indexed="64"/>
      </top>
      <bottom/>
      <diagonal/>
    </border>
    <border>
      <left style="thin">
        <color auto="1"/>
      </left>
      <right style="thin">
        <color auto="1"/>
      </right>
      <top/>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style="thin">
        <color auto="1"/>
      </top>
      <bottom/>
      <diagonal/>
    </border>
    <border>
      <left style="medium">
        <color indexed="64"/>
      </left>
      <right/>
      <top/>
      <bottom/>
      <diagonal/>
    </border>
    <border>
      <left/>
      <right style="medium">
        <color indexed="64"/>
      </right>
      <top/>
      <bottom/>
      <diagonal/>
    </border>
    <border>
      <left/>
      <right/>
      <top style="thin">
        <color auto="1"/>
      </top>
      <bottom style="thin">
        <color auto="1"/>
      </bottom>
      <diagonal/>
    </border>
    <border>
      <left/>
      <right/>
      <top style="thin">
        <color indexed="64"/>
      </top>
      <bottom style="medium">
        <color indexed="64"/>
      </bottom>
      <diagonal/>
    </border>
    <border>
      <left/>
      <right style="thin">
        <color auto="1"/>
      </right>
      <top/>
      <bottom/>
      <diagonal/>
    </border>
    <border diagonalDown="1">
      <left style="thin">
        <color indexed="64"/>
      </left>
      <right/>
      <top style="thin">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diagonalDown="1">
      <left/>
      <right style="medium">
        <color indexed="64"/>
      </right>
      <top/>
      <bottom style="thin">
        <color indexed="64"/>
      </bottom>
      <diagonal style="hair">
        <color theme="2"/>
      </diagonal>
    </border>
    <border diagonalDown="1">
      <left style="thin">
        <color indexed="64"/>
      </left>
      <right style="thin">
        <color indexed="64"/>
      </right>
      <top style="thin">
        <color indexed="64"/>
      </top>
      <bottom style="medium">
        <color indexed="64"/>
      </bottom>
      <diagonal style="hair">
        <color theme="2"/>
      </diagonal>
    </border>
    <border diagonalDown="1">
      <left style="thin">
        <color indexed="64"/>
      </left>
      <right style="medium">
        <color indexed="64"/>
      </right>
      <top style="thin">
        <color indexed="64"/>
      </top>
      <bottom style="medium">
        <color indexed="64"/>
      </bottom>
      <diagonal style="hair">
        <color theme="2"/>
      </diagonal>
    </border>
    <border diagonalDown="1">
      <left style="thin">
        <color indexed="64"/>
      </left>
      <right style="thin">
        <color indexed="64"/>
      </right>
      <top/>
      <bottom style="thin">
        <color indexed="64"/>
      </bottom>
      <diagonal style="hair">
        <color theme="2"/>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bottom/>
      <diagonal/>
    </border>
    <border>
      <left style="thin">
        <color indexed="64"/>
      </left>
      <right style="thin">
        <color indexed="64"/>
      </right>
      <top style="medium">
        <color indexed="64"/>
      </top>
      <bottom style="dashed">
        <color indexed="64"/>
      </bottom>
      <diagonal/>
    </border>
    <border>
      <left style="thin">
        <color auto="1"/>
      </left>
      <right style="thin">
        <color auto="1"/>
      </right>
      <top style="medium">
        <color indexed="64"/>
      </top>
      <bottom style="dotted">
        <color indexed="64"/>
      </bottom>
      <diagonal/>
    </border>
    <border diagonalDown="1">
      <left/>
      <right style="thin">
        <color indexed="64"/>
      </right>
      <top style="thin">
        <color indexed="64"/>
      </top>
      <bottom style="medium">
        <color indexed="64"/>
      </bottom>
      <diagonal style="thin">
        <color indexed="64"/>
      </diagonal>
    </border>
    <border>
      <left/>
      <right/>
      <top style="medium">
        <color indexed="64"/>
      </top>
      <bottom style="medium">
        <color indexed="64"/>
      </bottom>
      <diagonal/>
    </border>
  </borders>
  <cellStyleXfs count="2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4" fillId="0" borderId="0">
      <alignment vertical="center"/>
    </xf>
    <xf numFmtId="0" fontId="16" fillId="0" borderId="0"/>
    <xf numFmtId="0" fontId="19" fillId="0" borderId="0"/>
    <xf numFmtId="0" fontId="14" fillId="0" borderId="0"/>
    <xf numFmtId="0" fontId="16" fillId="0" borderId="0" applyNumberFormat="0" applyFill="0" applyBorder="0" applyAlignment="0" applyProtection="0"/>
    <xf numFmtId="0" fontId="23" fillId="0" borderId="0" applyNumberFormat="0" applyFill="0" applyBorder="0" applyAlignment="0" applyProtection="0"/>
    <xf numFmtId="0" fontId="14" fillId="0" borderId="0"/>
    <xf numFmtId="0" fontId="29" fillId="0" borderId="0"/>
    <xf numFmtId="0" fontId="14" fillId="0" borderId="0">
      <alignment vertical="center"/>
    </xf>
    <xf numFmtId="0" fontId="4" fillId="0" borderId="0">
      <alignment vertical="center"/>
    </xf>
    <xf numFmtId="0" fontId="30" fillId="0" borderId="0"/>
    <xf numFmtId="0" fontId="1" fillId="0" borderId="0">
      <alignment vertical="center"/>
    </xf>
    <xf numFmtId="38" fontId="16" fillId="0" borderId="0" applyFont="0" applyFill="0" applyBorder="0" applyAlignment="0" applyProtection="0">
      <alignment vertical="center"/>
    </xf>
    <xf numFmtId="0" fontId="16" fillId="0" borderId="0"/>
    <xf numFmtId="0" fontId="34" fillId="0" borderId="0"/>
    <xf numFmtId="38" fontId="14" fillId="0" borderId="0" applyFont="0" applyFill="0" applyBorder="0" applyAlignment="0" applyProtection="0"/>
    <xf numFmtId="0" fontId="37" fillId="0" borderId="0"/>
    <xf numFmtId="0" fontId="37" fillId="0" borderId="0"/>
    <xf numFmtId="0" fontId="14" fillId="0" borderId="0"/>
    <xf numFmtId="0" fontId="14" fillId="0" borderId="0"/>
    <xf numFmtId="0" fontId="41" fillId="0" borderId="0">
      <alignment vertical="center"/>
    </xf>
    <xf numFmtId="0" fontId="16" fillId="0" borderId="0"/>
    <xf numFmtId="0" fontId="46" fillId="0" borderId="0"/>
    <xf numFmtId="0" fontId="65" fillId="0" borderId="0" applyNumberFormat="0" applyFill="0" applyBorder="0" applyAlignment="0" applyProtection="0">
      <alignment vertical="center"/>
    </xf>
    <xf numFmtId="0" fontId="14" fillId="0" borderId="0"/>
  </cellStyleXfs>
  <cellXfs count="1372">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7" xfId="0" applyBorder="1" applyAlignment="1">
      <alignment horizontal="center" vertical="center"/>
    </xf>
    <xf numFmtId="0" fontId="7" fillId="0" borderId="0" xfId="0" applyFont="1">
      <alignment vertical="center"/>
    </xf>
    <xf numFmtId="0" fontId="0" fillId="0" borderId="0" xfId="0" applyAlignment="1">
      <alignment vertical="center" wrapText="1"/>
    </xf>
    <xf numFmtId="0" fontId="0" fillId="0" borderId="15" xfId="0" applyBorder="1">
      <alignment vertical="center"/>
    </xf>
    <xf numFmtId="0" fontId="0" fillId="0" borderId="18" xfId="0" applyBorder="1">
      <alignment vertical="center"/>
    </xf>
    <xf numFmtId="0" fontId="0" fillId="0" borderId="19" xfId="0" applyBorder="1">
      <alignment vertical="center"/>
    </xf>
    <xf numFmtId="0" fontId="0" fillId="0" borderId="0" xfId="0" applyFill="1" applyBorder="1">
      <alignment vertical="center"/>
    </xf>
    <xf numFmtId="0" fontId="0" fillId="0" borderId="7" xfId="0" applyBorder="1">
      <alignment vertical="center"/>
    </xf>
    <xf numFmtId="0" fontId="0" fillId="0" borderId="8" xfId="0" applyBorder="1">
      <alignment vertical="center"/>
    </xf>
    <xf numFmtId="0" fontId="0" fillId="0" borderId="20" xfId="0" applyBorder="1">
      <alignment vertical="center"/>
    </xf>
    <xf numFmtId="0" fontId="0" fillId="0" borderId="11" xfId="0" applyBorder="1">
      <alignment vertical="center"/>
    </xf>
    <xf numFmtId="0" fontId="0" fillId="0" borderId="12" xfId="0" applyBorder="1">
      <alignment vertical="center"/>
    </xf>
    <xf numFmtId="0" fontId="0" fillId="0" borderId="21" xfId="0" applyBorder="1">
      <alignment vertical="center"/>
    </xf>
    <xf numFmtId="176" fontId="0" fillId="0" borderId="20" xfId="0" applyNumberFormat="1" applyBorder="1">
      <alignment vertical="center"/>
    </xf>
    <xf numFmtId="0" fontId="0" fillId="0" borderId="3" xfId="0" applyBorder="1">
      <alignment vertical="center"/>
    </xf>
    <xf numFmtId="0" fontId="0" fillId="0" borderId="26" xfId="0" applyBorder="1">
      <alignment vertical="center"/>
    </xf>
    <xf numFmtId="0" fontId="0" fillId="0" borderId="22" xfId="0" applyBorder="1">
      <alignment vertical="center"/>
    </xf>
    <xf numFmtId="0" fontId="0" fillId="0" borderId="4" xfId="0" applyBorder="1">
      <alignment vertical="center"/>
    </xf>
    <xf numFmtId="0" fontId="0" fillId="0" borderId="16" xfId="0" applyBorder="1">
      <alignment vertical="center"/>
    </xf>
    <xf numFmtId="0" fontId="0" fillId="0" borderId="0" xfId="0">
      <alignment vertical="center"/>
    </xf>
    <xf numFmtId="0" fontId="0" fillId="0" borderId="37" xfId="0" applyBorder="1">
      <alignment vertical="center"/>
    </xf>
    <xf numFmtId="0" fontId="0" fillId="0" borderId="6" xfId="0" applyBorder="1">
      <alignment vertical="center"/>
    </xf>
    <xf numFmtId="0" fontId="0" fillId="0" borderId="10" xfId="0" applyBorder="1">
      <alignment vertical="center"/>
    </xf>
    <xf numFmtId="0" fontId="0" fillId="0" borderId="17" xfId="0" applyBorder="1">
      <alignment vertical="center"/>
    </xf>
    <xf numFmtId="0" fontId="0" fillId="0" borderId="0" xfId="0" applyBorder="1">
      <alignment vertical="center"/>
    </xf>
    <xf numFmtId="0" fontId="0" fillId="0" borderId="0" xfId="0" applyBorder="1" applyAlignment="1">
      <alignment horizontal="center" vertical="center"/>
    </xf>
    <xf numFmtId="0" fontId="4" fillId="0" borderId="0" xfId="0" applyFont="1">
      <alignment vertical="center"/>
    </xf>
    <xf numFmtId="0" fontId="0" fillId="0" borderId="7" xfId="0" applyBorder="1" applyAlignment="1">
      <alignment horizontal="right" vertical="center"/>
    </xf>
    <xf numFmtId="38" fontId="0" fillId="0" borderId="4" xfId="1" applyFont="1" applyBorder="1">
      <alignment vertical="center"/>
    </xf>
    <xf numFmtId="38" fontId="0" fillId="0" borderId="22" xfId="1" applyFont="1" applyBorder="1">
      <alignment vertical="center"/>
    </xf>
    <xf numFmtId="38" fontId="0" fillId="0" borderId="8" xfId="1" applyFont="1" applyBorder="1">
      <alignment vertical="center"/>
    </xf>
    <xf numFmtId="38" fontId="0" fillId="0" borderId="20" xfId="1" applyFont="1" applyBorder="1">
      <alignment vertical="center"/>
    </xf>
    <xf numFmtId="38" fontId="0" fillId="0" borderId="12" xfId="1" applyFont="1" applyBorder="1">
      <alignment vertical="center"/>
    </xf>
    <xf numFmtId="38" fontId="0" fillId="0" borderId="21" xfId="1" applyFont="1" applyBorder="1">
      <alignment vertical="center"/>
    </xf>
    <xf numFmtId="0" fontId="16" fillId="0" borderId="0" xfId="4"/>
    <xf numFmtId="0" fontId="12" fillId="0" borderId="0" xfId="0" applyFont="1">
      <alignment vertical="center"/>
    </xf>
    <xf numFmtId="0" fontId="0" fillId="0" borderId="0" xfId="0" applyFill="1">
      <alignment vertical="center"/>
    </xf>
    <xf numFmtId="0" fontId="0" fillId="0" borderId="0" xfId="0" applyAlignment="1"/>
    <xf numFmtId="0" fontId="16" fillId="0" borderId="0" xfId="0" applyNumberFormat="1" applyFont="1" applyFill="1" applyBorder="1" applyAlignment="1"/>
    <xf numFmtId="0" fontId="18" fillId="0" borderId="0" xfId="0" applyNumberFormat="1" applyFont="1" applyFill="1" applyBorder="1" applyAlignment="1"/>
    <xf numFmtId="0" fontId="0" fillId="0" borderId="0" xfId="0" applyAlignment="1">
      <alignment vertical="center"/>
    </xf>
    <xf numFmtId="2" fontId="20" fillId="0" borderId="0" xfId="0" applyNumberFormat="1" applyFont="1" applyBorder="1">
      <alignment vertical="center"/>
    </xf>
    <xf numFmtId="0" fontId="12" fillId="0" borderId="0" xfId="0" applyFont="1" applyBorder="1" applyAlignment="1">
      <alignment vertical="top" wrapText="1"/>
    </xf>
    <xf numFmtId="0" fontId="13" fillId="0" borderId="0" xfId="0" applyFont="1">
      <alignment vertical="center"/>
    </xf>
    <xf numFmtId="0" fontId="21" fillId="0" borderId="0" xfId="6" applyFont="1" applyFill="1" applyBorder="1" applyAlignment="1">
      <alignment vertical="top" wrapText="1"/>
    </xf>
    <xf numFmtId="0" fontId="21" fillId="0" borderId="0" xfId="6" applyFont="1" applyFill="1" applyAlignment="1">
      <alignment vertical="center"/>
    </xf>
    <xf numFmtId="0" fontId="0" fillId="0" borderId="0" xfId="0" applyAlignment="1">
      <alignment vertical="top" wrapText="1"/>
    </xf>
    <xf numFmtId="0" fontId="28" fillId="0" borderId="20" xfId="0" applyFont="1" applyBorder="1">
      <alignment vertical="center"/>
    </xf>
    <xf numFmtId="0" fontId="25" fillId="0" borderId="0" xfId="0" applyFont="1">
      <alignment vertical="center"/>
    </xf>
    <xf numFmtId="0" fontId="17" fillId="0" borderId="0" xfId="4" applyFont="1"/>
    <xf numFmtId="0" fontId="29" fillId="0" borderId="0" xfId="10" applyAlignment="1"/>
    <xf numFmtId="0" fontId="14" fillId="0" borderId="0" xfId="11" applyFont="1" applyBorder="1" applyAlignment="1">
      <alignment horizontal="right" vertical="center"/>
    </xf>
    <xf numFmtId="0" fontId="0" fillId="0" borderId="39" xfId="0" applyBorder="1">
      <alignment vertical="center"/>
    </xf>
    <xf numFmtId="0" fontId="15" fillId="0" borderId="0" xfId="0" applyFont="1" applyAlignment="1">
      <alignment vertical="top" wrapText="1"/>
    </xf>
    <xf numFmtId="0" fontId="0" fillId="0" borderId="0" xfId="0" applyBorder="1" applyAlignment="1">
      <alignment vertical="center" wrapText="1"/>
    </xf>
    <xf numFmtId="0" fontId="1" fillId="0" borderId="0" xfId="14" applyAlignment="1"/>
    <xf numFmtId="0" fontId="1" fillId="0" borderId="0" xfId="14">
      <alignment vertical="center"/>
    </xf>
    <xf numFmtId="0" fontId="31" fillId="0" borderId="0" xfId="14" applyFont="1" applyAlignment="1">
      <alignment vertical="top" wrapText="1"/>
    </xf>
    <xf numFmtId="0" fontId="31" fillId="0" borderId="0" xfId="14" applyFont="1" applyAlignment="1"/>
    <xf numFmtId="176" fontId="0" fillId="0" borderId="0" xfId="0" applyNumberFormat="1">
      <alignment vertical="center"/>
    </xf>
    <xf numFmtId="0" fontId="16" fillId="0" borderId="0" xfId="4" applyBorder="1"/>
    <xf numFmtId="0" fontId="16" fillId="0" borderId="0" xfId="4" applyFont="1" applyAlignment="1">
      <alignment horizontal="center" vertical="center"/>
    </xf>
    <xf numFmtId="0" fontId="16" fillId="0" borderId="0" xfId="4" applyFont="1" applyBorder="1" applyAlignment="1">
      <alignment horizontal="center" vertical="center"/>
    </xf>
    <xf numFmtId="0" fontId="32" fillId="0" borderId="0" xfId="4" applyFont="1" applyBorder="1"/>
    <xf numFmtId="38" fontId="0" fillId="0" borderId="0" xfId="1" applyFont="1">
      <alignment vertical="center"/>
    </xf>
    <xf numFmtId="38" fontId="16" fillId="0" borderId="0" xfId="1" applyFont="1" applyBorder="1" applyAlignment="1"/>
    <xf numFmtId="44" fontId="16" fillId="0" borderId="0" xfId="4" applyNumberFormat="1" applyBorder="1"/>
    <xf numFmtId="0" fontId="16" fillId="2" borderId="0" xfId="4" applyFill="1"/>
    <xf numFmtId="178" fontId="16" fillId="2" borderId="0" xfId="4" applyNumberFormat="1" applyFont="1" applyFill="1"/>
    <xf numFmtId="178" fontId="16" fillId="2" borderId="0" xfId="4" applyNumberFormat="1" applyFill="1"/>
    <xf numFmtId="0" fontId="16" fillId="2" borderId="0" xfId="4" applyFill="1" applyBorder="1"/>
    <xf numFmtId="178" fontId="16" fillId="2" borderId="0" xfId="4" applyNumberFormat="1" applyFill="1" applyBorder="1"/>
    <xf numFmtId="0" fontId="33" fillId="0" borderId="0" xfId="4" applyFont="1" applyAlignment="1">
      <alignment horizontal="justify" vertical="center"/>
    </xf>
    <xf numFmtId="0" fontId="0" fillId="0" borderId="0" xfId="0" applyBorder="1" applyAlignment="1">
      <alignment vertical="center"/>
    </xf>
    <xf numFmtId="0" fontId="38" fillId="0" borderId="0" xfId="0" applyFont="1">
      <alignment vertical="center"/>
    </xf>
    <xf numFmtId="0" fontId="0" fillId="0" borderId="40" xfId="0" applyBorder="1">
      <alignment vertical="center"/>
    </xf>
    <xf numFmtId="0" fontId="9" fillId="0" borderId="0" xfId="0" applyFont="1" applyBorder="1" applyAlignment="1">
      <alignment vertical="top"/>
    </xf>
    <xf numFmtId="0" fontId="41" fillId="0" borderId="0" xfId="23">
      <alignment vertical="center"/>
    </xf>
    <xf numFmtId="0" fontId="43" fillId="0" borderId="0" xfId="23" applyFont="1">
      <alignment vertical="center"/>
    </xf>
    <xf numFmtId="0" fontId="0" fillId="0" borderId="0" xfId="0" applyAlignment="1">
      <alignment horizontal="center" vertical="center"/>
    </xf>
    <xf numFmtId="0" fontId="0" fillId="0" borderId="0" xfId="0">
      <alignment vertical="center"/>
    </xf>
    <xf numFmtId="0" fontId="0" fillId="0" borderId="21" xfId="0" applyBorder="1" applyAlignment="1">
      <alignment horizontal="center" vertical="center"/>
    </xf>
    <xf numFmtId="0" fontId="0" fillId="0" borderId="19" xfId="0" applyBorder="1" applyAlignment="1">
      <alignment horizontal="center" vertical="center"/>
    </xf>
    <xf numFmtId="0" fontId="16" fillId="0" borderId="0" xfId="24"/>
    <xf numFmtId="0" fontId="0" fillId="0" borderId="0" xfId="0" applyAlignment="1">
      <alignment horizontal="center" vertical="center"/>
    </xf>
    <xf numFmtId="0" fontId="0" fillId="0" borderId="0" xfId="0">
      <alignment vertical="center"/>
    </xf>
    <xf numFmtId="0" fontId="0" fillId="0" borderId="25" xfId="0" applyBorder="1" applyAlignment="1">
      <alignment horizontal="center" vertical="center"/>
    </xf>
    <xf numFmtId="0" fontId="0" fillId="0" borderId="23" xfId="0" applyBorder="1" applyAlignment="1">
      <alignment horizontal="center" vertical="center"/>
    </xf>
    <xf numFmtId="2" fontId="4" fillId="0" borderId="25" xfId="0" applyNumberFormat="1" applyFont="1" applyBorder="1" applyAlignment="1">
      <alignment horizontal="center" vertical="center"/>
    </xf>
    <xf numFmtId="2" fontId="0" fillId="0" borderId="25" xfId="0" applyNumberFormat="1" applyBorder="1" applyAlignment="1">
      <alignment horizontal="center" vertical="center"/>
    </xf>
    <xf numFmtId="2" fontId="0" fillId="0" borderId="24" xfId="0" applyNumberFormat="1" applyBorder="1" applyAlignment="1">
      <alignment horizontal="center" vertical="center"/>
    </xf>
    <xf numFmtId="2" fontId="0" fillId="0" borderId="28" xfId="0" applyNumberFormat="1" applyBorder="1" applyAlignment="1">
      <alignment horizontal="center" vertical="center"/>
    </xf>
    <xf numFmtId="2" fontId="0" fillId="0" borderId="27" xfId="0" applyNumberFormat="1" applyBorder="1" applyAlignment="1">
      <alignment horizontal="center" vertical="center"/>
    </xf>
    <xf numFmtId="2" fontId="0" fillId="0" borderId="23" xfId="0" applyNumberFormat="1" applyBorder="1" applyAlignment="1">
      <alignment horizontal="center" vertical="center"/>
    </xf>
    <xf numFmtId="0" fontId="4" fillId="0" borderId="7" xfId="0" applyFont="1" applyBorder="1">
      <alignment vertical="center"/>
    </xf>
    <xf numFmtId="0" fontId="0" fillId="1" borderId="2" xfId="0" applyFill="1" applyBorder="1" applyAlignment="1">
      <alignment horizontal="center" vertical="center"/>
    </xf>
    <xf numFmtId="2" fontId="0" fillId="1" borderId="29" xfId="0" applyNumberFormat="1" applyFill="1" applyBorder="1" applyAlignment="1">
      <alignment horizontal="center" vertical="center"/>
    </xf>
    <xf numFmtId="2" fontId="4" fillId="0" borderId="24" xfId="0" applyNumberFormat="1" applyFont="1" applyBorder="1" applyAlignment="1">
      <alignment horizontal="center" vertical="center"/>
    </xf>
    <xf numFmtId="2" fontId="4" fillId="0" borderId="23" xfId="0" applyNumberFormat="1" applyFont="1" applyBorder="1" applyAlignment="1">
      <alignment horizontal="center" vertical="center"/>
    </xf>
    <xf numFmtId="2" fontId="0" fillId="0" borderId="0" xfId="0" applyNumberFormat="1">
      <alignment vertical="center"/>
    </xf>
    <xf numFmtId="0" fontId="17" fillId="0" borderId="0" xfId="4" applyFont="1" applyAlignment="1">
      <alignment wrapText="1"/>
    </xf>
    <xf numFmtId="0" fontId="12" fillId="0" borderId="0" xfId="0" applyFont="1" applyBorder="1" applyAlignment="1">
      <alignment horizontal="left" vertical="top"/>
    </xf>
    <xf numFmtId="0" fontId="12" fillId="0" borderId="0" xfId="0" applyFont="1" applyBorder="1" applyAlignment="1">
      <alignment vertical="top"/>
    </xf>
    <xf numFmtId="0" fontId="6" fillId="0" borderId="0" xfId="0" applyFont="1">
      <alignment vertical="center"/>
    </xf>
    <xf numFmtId="0" fontId="47" fillId="0" borderId="0" xfId="0" applyFont="1">
      <alignment vertical="center"/>
    </xf>
    <xf numFmtId="0" fontId="0" fillId="0" borderId="0" xfId="0">
      <alignment vertical="center"/>
    </xf>
    <xf numFmtId="0" fontId="0" fillId="0" borderId="0" xfId="0" applyAlignment="1">
      <alignment horizontal="center" vertical="center"/>
    </xf>
    <xf numFmtId="0" fontId="15" fillId="0" borderId="0" xfId="0" applyFont="1" applyAlignment="1">
      <alignment horizontal="left" vertical="center" wrapText="1"/>
    </xf>
    <xf numFmtId="0" fontId="32" fillId="0" borderId="0" xfId="4" applyFont="1"/>
    <xf numFmtId="0" fontId="0" fillId="0" borderId="0" xfId="0">
      <alignment vertical="center"/>
    </xf>
    <xf numFmtId="0" fontId="0" fillId="0" borderId="0" xfId="0" applyFont="1" applyAlignment="1">
      <alignment horizontal="center" vertical="center"/>
    </xf>
    <xf numFmtId="0" fontId="8" fillId="0" borderId="0" xfId="0" applyFont="1">
      <alignment vertical="center"/>
    </xf>
    <xf numFmtId="0" fontId="0" fillId="0" borderId="0" xfId="0">
      <alignment vertical="center"/>
    </xf>
    <xf numFmtId="38" fontId="0" fillId="0" borderId="10" xfId="0" applyNumberFormat="1" applyBorder="1">
      <alignment vertical="center"/>
    </xf>
    <xf numFmtId="38" fontId="0" fillId="0" borderId="17" xfId="0" applyNumberFormat="1" applyBorder="1">
      <alignment vertical="center"/>
    </xf>
    <xf numFmtId="38" fontId="0" fillId="0" borderId="6" xfId="0" applyNumberFormat="1" applyBorder="1">
      <alignment vertical="center"/>
    </xf>
    <xf numFmtId="0" fontId="0" fillId="0" borderId="11" xfId="0" applyBorder="1" applyAlignment="1">
      <alignment horizontal="center" vertical="center"/>
    </xf>
    <xf numFmtId="0" fontId="0" fillId="0" borderId="0" xfId="0">
      <alignment vertical="center"/>
    </xf>
    <xf numFmtId="0" fontId="0" fillId="0" borderId="3" xfId="0" applyBorder="1" applyAlignment="1">
      <alignment horizontal="center" vertical="center"/>
    </xf>
    <xf numFmtId="0" fontId="0" fillId="0" borderId="0" xfId="0">
      <alignment vertical="center"/>
    </xf>
    <xf numFmtId="0" fontId="0" fillId="0" borderId="35" xfId="0" applyBorder="1" applyAlignment="1">
      <alignment vertical="center"/>
    </xf>
    <xf numFmtId="0" fontId="0" fillId="0" borderId="0" xfId="0" applyAlignment="1">
      <alignment horizontal="center" vertical="center"/>
    </xf>
    <xf numFmtId="0" fontId="25" fillId="0" borderId="20" xfId="0" applyFont="1" applyBorder="1" applyAlignment="1">
      <alignment vertical="center"/>
    </xf>
    <xf numFmtId="0" fontId="25" fillId="0" borderId="20" xfId="0" applyFont="1" applyBorder="1" applyAlignment="1">
      <alignment horizontal="center" vertical="center"/>
    </xf>
    <xf numFmtId="38" fontId="25" fillId="0" borderId="20" xfId="1" applyFont="1" applyBorder="1" applyAlignment="1">
      <alignment horizontal="center" vertical="center"/>
    </xf>
    <xf numFmtId="176" fontId="25" fillId="0" borderId="20" xfId="0" applyNumberFormat="1" applyFont="1" applyBorder="1" applyAlignment="1">
      <alignment horizontal="center" vertical="center"/>
    </xf>
    <xf numFmtId="38" fontId="25" fillId="0" borderId="41" xfId="1" applyFont="1" applyBorder="1">
      <alignment vertical="center"/>
    </xf>
    <xf numFmtId="0" fontId="25" fillId="0" borderId="20" xfId="0" applyFont="1" applyBorder="1" applyAlignment="1">
      <alignment horizontal="center" vertical="center" wrapText="1"/>
    </xf>
    <xf numFmtId="0" fontId="28" fillId="0" borderId="0" xfId="0" applyFont="1">
      <alignment vertical="center"/>
    </xf>
    <xf numFmtId="4" fontId="45" fillId="0" borderId="20" xfId="0" applyNumberFormat="1" applyFont="1" applyFill="1" applyBorder="1" applyAlignment="1"/>
    <xf numFmtId="0" fontId="25" fillId="0" borderId="20" xfId="0" applyFont="1" applyBorder="1" applyAlignment="1">
      <alignment horizontal="center"/>
    </xf>
    <xf numFmtId="0" fontId="49" fillId="0" borderId="20" xfId="0" applyNumberFormat="1" applyFont="1" applyFill="1" applyBorder="1" applyAlignment="1"/>
    <xf numFmtId="4" fontId="49" fillId="0" borderId="20" xfId="0" applyNumberFormat="1" applyFont="1" applyFill="1" applyBorder="1" applyAlignment="1"/>
    <xf numFmtId="0" fontId="45" fillId="0" borderId="20" xfId="0" applyNumberFormat="1" applyFont="1" applyFill="1" applyBorder="1" applyAlignment="1"/>
    <xf numFmtId="178" fontId="45" fillId="0" borderId="20" xfId="0" applyNumberFormat="1" applyFont="1" applyFill="1" applyBorder="1" applyAlignment="1"/>
    <xf numFmtId="0" fontId="45" fillId="0" borderId="20" xfId="5" applyNumberFormat="1" applyFont="1" applyFill="1" applyBorder="1" applyAlignment="1"/>
    <xf numFmtId="4" fontId="45" fillId="0" borderId="20" xfId="5" applyNumberFormat="1" applyFont="1" applyFill="1" applyBorder="1" applyAlignment="1"/>
    <xf numFmtId="38" fontId="10" fillId="0" borderId="20" xfId="1" applyFont="1" applyBorder="1">
      <alignment vertical="center"/>
    </xf>
    <xf numFmtId="0" fontId="25" fillId="0" borderId="0" xfId="0" applyFont="1" applyAlignment="1">
      <alignment vertical="center"/>
    </xf>
    <xf numFmtId="0" fontId="27" fillId="0" borderId="0" xfId="0" applyFont="1">
      <alignment vertical="center"/>
    </xf>
    <xf numFmtId="0" fontId="10" fillId="0" borderId="20" xfId="0" applyFont="1" applyBorder="1" applyAlignment="1">
      <alignment horizontal="center" vertical="center"/>
    </xf>
    <xf numFmtId="9" fontId="25" fillId="0" borderId="20" xfId="2" applyFont="1" applyBorder="1">
      <alignment vertical="center"/>
    </xf>
    <xf numFmtId="38" fontId="25" fillId="0" borderId="8" xfId="1" applyFont="1" applyBorder="1">
      <alignment vertical="center"/>
    </xf>
    <xf numFmtId="38" fontId="25" fillId="0" borderId="20" xfId="1" applyFont="1" applyBorder="1">
      <alignment vertical="center"/>
    </xf>
    <xf numFmtId="9" fontId="25" fillId="0" borderId="21" xfId="2" applyFont="1" applyBorder="1">
      <alignment vertical="center"/>
    </xf>
    <xf numFmtId="0" fontId="25" fillId="0" borderId="20" xfId="0" applyFont="1" applyBorder="1" applyAlignment="1">
      <alignment horizontal="center" vertical="center"/>
    </xf>
    <xf numFmtId="0" fontId="28" fillId="0" borderId="20" xfId="0" applyFont="1" applyBorder="1" applyAlignment="1">
      <alignment horizontal="center" vertical="center"/>
    </xf>
    <xf numFmtId="0" fontId="26" fillId="0" borderId="20" xfId="0" applyFont="1" applyBorder="1" applyAlignment="1">
      <alignment horizontal="center" vertical="center"/>
    </xf>
    <xf numFmtId="0" fontId="25" fillId="0" borderId="20" xfId="0" applyFont="1" applyBorder="1">
      <alignment vertical="center"/>
    </xf>
    <xf numFmtId="0" fontId="45" fillId="0" borderId="20" xfId="4" applyFont="1" applyBorder="1"/>
    <xf numFmtId="0" fontId="25" fillId="0" borderId="33" xfId="0" applyFont="1" applyBorder="1" applyAlignment="1">
      <alignment horizontal="center" vertical="center"/>
    </xf>
    <xf numFmtId="0" fontId="25" fillId="0" borderId="31" xfId="0" applyFont="1" applyBorder="1" applyAlignment="1">
      <alignment horizontal="center" vertical="center"/>
    </xf>
    <xf numFmtId="0" fontId="25" fillId="0" borderId="20" xfId="0" applyFont="1" applyFill="1" applyBorder="1">
      <alignment vertical="center"/>
    </xf>
    <xf numFmtId="1" fontId="25" fillId="0" borderId="20" xfId="0" applyNumberFormat="1" applyFont="1" applyBorder="1">
      <alignment vertical="center"/>
    </xf>
    <xf numFmtId="0" fontId="25" fillId="0" borderId="20" xfId="0" applyFont="1" applyBorder="1" applyAlignment="1">
      <alignment horizontal="right" vertical="center"/>
    </xf>
    <xf numFmtId="0" fontId="25" fillId="0" borderId="20" xfId="0" applyFont="1" applyFill="1" applyBorder="1" applyAlignment="1">
      <alignment horizontal="center" vertical="center"/>
    </xf>
    <xf numFmtId="2" fontId="25" fillId="0" borderId="20" xfId="0" applyNumberFormat="1" applyFont="1" applyBorder="1">
      <alignment vertical="center"/>
    </xf>
    <xf numFmtId="0" fontId="25" fillId="0" borderId="3" xfId="0" applyFont="1" applyBorder="1" applyAlignment="1">
      <alignment horizontal="center" vertical="center"/>
    </xf>
    <xf numFmtId="0" fontId="25" fillId="0" borderId="7" xfId="0" applyFont="1" applyBorder="1" applyAlignment="1">
      <alignment horizontal="center" vertical="center"/>
    </xf>
    <xf numFmtId="0" fontId="25" fillId="0" borderId="11" xfId="0" applyFont="1" applyBorder="1" applyAlignment="1">
      <alignment horizontal="center" vertical="center"/>
    </xf>
    <xf numFmtId="0" fontId="25" fillId="0" borderId="0" xfId="0" applyFont="1" applyBorder="1">
      <alignment vertical="center"/>
    </xf>
    <xf numFmtId="176" fontId="25" fillId="0" borderId="20" xfId="0" applyNumberFormat="1" applyFont="1" applyBorder="1">
      <alignment vertical="center"/>
    </xf>
    <xf numFmtId="176" fontId="25" fillId="0" borderId="20" xfId="0" applyNumberFormat="1" applyFont="1" applyFill="1" applyBorder="1">
      <alignment vertical="center"/>
    </xf>
    <xf numFmtId="38" fontId="25" fillId="0" borderId="20" xfId="1" applyFont="1" applyFill="1" applyBorder="1">
      <alignment vertical="center"/>
    </xf>
    <xf numFmtId="38" fontId="10" fillId="0" borderId="20" xfId="1" applyFont="1" applyBorder="1" applyAlignment="1"/>
    <xf numFmtId="176" fontId="25" fillId="0" borderId="20" xfId="0" applyNumberFormat="1" applyFont="1" applyBorder="1" applyAlignment="1">
      <alignment vertical="center"/>
    </xf>
    <xf numFmtId="0" fontId="25" fillId="0" borderId="20" xfId="0" applyFont="1" applyBorder="1" applyAlignment="1">
      <alignment horizontal="right" vertical="center"/>
    </xf>
    <xf numFmtId="0" fontId="45" fillId="0" borderId="3" xfId="24" applyFont="1" applyBorder="1" applyAlignment="1">
      <alignment horizontal="center"/>
    </xf>
    <xf numFmtId="0" fontId="45" fillId="0" borderId="7" xfId="24" applyFont="1" applyBorder="1" applyAlignment="1">
      <alignment horizontal="center"/>
    </xf>
    <xf numFmtId="0" fontId="45" fillId="0" borderId="11" xfId="24" applyFont="1" applyBorder="1" applyAlignment="1">
      <alignment horizontal="center"/>
    </xf>
    <xf numFmtId="0" fontId="45" fillId="0" borderId="21" xfId="24" applyFont="1" applyBorder="1" applyAlignment="1">
      <alignment horizontal="center"/>
    </xf>
    <xf numFmtId="2" fontId="25" fillId="0" borderId="20" xfId="0" applyNumberFormat="1" applyFont="1" applyBorder="1" applyAlignment="1">
      <alignment horizontal="right" vertical="center"/>
    </xf>
    <xf numFmtId="9" fontId="25" fillId="0" borderId="20" xfId="2" applyFont="1" applyBorder="1" applyAlignment="1">
      <alignment horizontal="right" vertical="center"/>
    </xf>
    <xf numFmtId="9" fontId="51" fillId="1" borderId="20" xfId="2" applyFont="1" applyFill="1" applyBorder="1">
      <alignment vertical="center"/>
    </xf>
    <xf numFmtId="0" fontId="52" fillId="1" borderId="20" xfId="0" applyFont="1" applyFill="1" applyBorder="1" applyAlignment="1">
      <alignment horizontal="center" vertical="center"/>
    </xf>
    <xf numFmtId="9" fontId="52" fillId="1" borderId="20" xfId="2" applyFont="1" applyFill="1" applyBorder="1">
      <alignment vertical="center"/>
    </xf>
    <xf numFmtId="0" fontId="52" fillId="1" borderId="20" xfId="0" applyFont="1" applyFill="1" applyBorder="1">
      <alignment vertical="center"/>
    </xf>
    <xf numFmtId="38" fontId="25" fillId="0" borderId="20" xfId="1" applyFont="1" applyBorder="1" applyAlignment="1">
      <alignment horizontal="right" vertical="center"/>
    </xf>
    <xf numFmtId="0" fontId="25" fillId="0" borderId="20" xfId="0" applyFont="1" applyFill="1" applyBorder="1" applyAlignment="1">
      <alignment horizontal="right" vertical="center"/>
    </xf>
    <xf numFmtId="0" fontId="48" fillId="0" borderId="20" xfId="6" applyFont="1" applyFill="1" applyBorder="1" applyAlignment="1">
      <alignment horizontal="center" vertical="center" wrapText="1"/>
    </xf>
    <xf numFmtId="0" fontId="48" fillId="0" borderId="20" xfId="6" applyFont="1" applyFill="1" applyBorder="1" applyAlignment="1">
      <alignment horizontal="center" vertical="center"/>
    </xf>
    <xf numFmtId="180" fontId="48" fillId="0" borderId="20" xfId="6" applyNumberFormat="1" applyFont="1" applyFill="1" applyBorder="1" applyAlignment="1">
      <alignment vertical="center"/>
    </xf>
    <xf numFmtId="180" fontId="48" fillId="0" borderId="41" xfId="6" applyNumberFormat="1" applyFont="1" applyFill="1" applyBorder="1" applyAlignment="1">
      <alignment vertical="center"/>
    </xf>
    <xf numFmtId="0" fontId="48" fillId="0" borderId="20" xfId="6" applyFont="1" applyFill="1" applyBorder="1" applyAlignment="1">
      <alignment vertical="center"/>
    </xf>
    <xf numFmtId="0" fontId="25" fillId="0" borderId="0" xfId="0" applyFont="1" applyAlignment="1">
      <alignment horizontal="center" vertical="center"/>
    </xf>
    <xf numFmtId="1" fontId="25" fillId="0" borderId="20" xfId="0" applyNumberFormat="1" applyFont="1" applyBorder="1" applyAlignment="1">
      <alignment horizontal="center" vertical="center"/>
    </xf>
    <xf numFmtId="0" fontId="25" fillId="0" borderId="41" xfId="0" applyFont="1" applyBorder="1">
      <alignment vertical="center"/>
    </xf>
    <xf numFmtId="0" fontId="25" fillId="0" borderId="32" xfId="0" applyFont="1" applyBorder="1" applyAlignment="1">
      <alignment horizontal="center" vertical="center" wrapText="1"/>
    </xf>
    <xf numFmtId="0" fontId="25" fillId="0" borderId="15" xfId="0" applyFont="1" applyBorder="1" applyAlignment="1">
      <alignment vertical="center"/>
    </xf>
    <xf numFmtId="38" fontId="25" fillId="0" borderId="19" xfId="1" applyFont="1" applyBorder="1" applyAlignment="1">
      <alignment horizontal="center" vertical="center"/>
    </xf>
    <xf numFmtId="38" fontId="25" fillId="0" borderId="18" xfId="1" applyFont="1" applyBorder="1" applyAlignment="1">
      <alignment horizontal="center" vertical="center"/>
    </xf>
    <xf numFmtId="38" fontId="25" fillId="0" borderId="22" xfId="1" applyFont="1" applyBorder="1" applyAlignment="1">
      <alignment horizontal="center" vertical="center" wrapText="1"/>
    </xf>
    <xf numFmtId="38" fontId="25" fillId="0" borderId="4" xfId="1" applyFont="1" applyBorder="1" applyAlignment="1">
      <alignment horizontal="center" vertical="center" wrapText="1"/>
    </xf>
    <xf numFmtId="38" fontId="25" fillId="2" borderId="20" xfId="1" applyFont="1" applyFill="1" applyBorder="1">
      <alignment vertical="center"/>
    </xf>
    <xf numFmtId="38" fontId="25" fillId="2" borderId="8" xfId="1" applyFont="1" applyFill="1" applyBorder="1">
      <alignment vertical="center"/>
    </xf>
    <xf numFmtId="9" fontId="25" fillId="2" borderId="20" xfId="2" applyFont="1" applyFill="1" applyBorder="1">
      <alignment vertical="center"/>
    </xf>
    <xf numFmtId="9" fontId="25" fillId="2" borderId="8" xfId="2" applyFont="1" applyFill="1" applyBorder="1">
      <alignment vertical="center"/>
    </xf>
    <xf numFmtId="0" fontId="25" fillId="2" borderId="45" xfId="0" applyFont="1" applyFill="1" applyBorder="1" applyAlignment="1">
      <alignment horizontal="center" vertical="center"/>
    </xf>
    <xf numFmtId="9" fontId="25" fillId="0" borderId="12" xfId="2" applyFont="1" applyBorder="1">
      <alignment vertical="center"/>
    </xf>
    <xf numFmtId="0" fontId="10" fillId="0" borderId="0" xfId="11" applyFont="1" applyBorder="1" applyAlignment="1">
      <alignment vertical="center"/>
    </xf>
    <xf numFmtId="177" fontId="0" fillId="0" borderId="20" xfId="0" applyNumberFormat="1" applyBorder="1">
      <alignment vertical="center"/>
    </xf>
    <xf numFmtId="0" fontId="45" fillId="0" borderId="0" xfId="4" applyFont="1" applyBorder="1" applyAlignment="1">
      <alignment vertical="top" wrapText="1"/>
    </xf>
    <xf numFmtId="0" fontId="16" fillId="0" borderId="0" xfId="4" applyAlignment="1">
      <alignment horizontal="left" vertical="top"/>
    </xf>
    <xf numFmtId="0" fontId="16" fillId="0" borderId="0" xfId="4" applyAlignment="1">
      <alignment vertical="top"/>
    </xf>
    <xf numFmtId="0" fontId="25" fillId="6" borderId="20" xfId="0" applyFont="1" applyFill="1" applyBorder="1" applyAlignment="1">
      <alignment horizontal="center" vertical="center" wrapText="1"/>
    </xf>
    <xf numFmtId="38" fontId="25" fillId="0" borderId="20" xfId="0" applyNumberFormat="1" applyFont="1" applyBorder="1">
      <alignment vertical="center"/>
    </xf>
    <xf numFmtId="0" fontId="25" fillId="0" borderId="37" xfId="0" applyFont="1" applyBorder="1">
      <alignment vertical="center"/>
    </xf>
    <xf numFmtId="0" fontId="25" fillId="0" borderId="39" xfId="0" applyFont="1" applyBorder="1">
      <alignment vertical="center"/>
    </xf>
    <xf numFmtId="0" fontId="25" fillId="0" borderId="40" xfId="0" applyFont="1" applyBorder="1">
      <alignment vertical="center"/>
    </xf>
    <xf numFmtId="0" fontId="55" fillId="0" borderId="20" xfId="0" applyFont="1" applyBorder="1">
      <alignment vertical="center"/>
    </xf>
    <xf numFmtId="0" fontId="26" fillId="0" borderId="0" xfId="0" applyFont="1">
      <alignment vertical="center"/>
    </xf>
    <xf numFmtId="1" fontId="25" fillId="0" borderId="20" xfId="0" applyNumberFormat="1" applyFont="1" applyBorder="1" applyAlignment="1">
      <alignment horizontal="right" vertical="center"/>
    </xf>
    <xf numFmtId="0" fontId="25" fillId="4" borderId="39" xfId="0" applyFont="1" applyFill="1" applyBorder="1">
      <alignment vertical="center"/>
    </xf>
    <xf numFmtId="3" fontId="25" fillId="4" borderId="5" xfId="0" applyNumberFormat="1" applyFont="1" applyFill="1" applyBorder="1" applyAlignment="1">
      <alignment horizontal="right" vertical="center"/>
    </xf>
    <xf numFmtId="3" fontId="25" fillId="4" borderId="6" xfId="0" applyNumberFormat="1" applyFont="1" applyFill="1" applyBorder="1" applyAlignment="1">
      <alignment horizontal="right" vertical="center"/>
    </xf>
    <xf numFmtId="0" fontId="25" fillId="4" borderId="40" xfId="0" applyFont="1" applyFill="1" applyBorder="1">
      <alignment vertical="center"/>
    </xf>
    <xf numFmtId="3" fontId="25" fillId="4" borderId="9" xfId="0" applyNumberFormat="1" applyFont="1" applyFill="1" applyBorder="1" applyAlignment="1">
      <alignment horizontal="right" vertical="center"/>
    </xf>
    <xf numFmtId="3" fontId="25" fillId="4" borderId="10" xfId="0" applyNumberFormat="1" applyFont="1" applyFill="1" applyBorder="1" applyAlignment="1">
      <alignment horizontal="right" vertical="center"/>
    </xf>
    <xf numFmtId="38" fontId="25" fillId="0" borderId="13" xfId="1" applyFont="1" applyBorder="1">
      <alignment vertical="center"/>
    </xf>
    <xf numFmtId="0" fontId="25" fillId="4" borderId="4" xfId="0" applyFont="1" applyFill="1" applyBorder="1">
      <alignment vertical="center"/>
    </xf>
    <xf numFmtId="0" fontId="25" fillId="4" borderId="8" xfId="0" applyFont="1" applyFill="1" applyBorder="1">
      <alignment vertical="center"/>
    </xf>
    <xf numFmtId="0" fontId="27" fillId="0" borderId="40" xfId="0" applyFont="1" applyBorder="1">
      <alignment vertical="center"/>
    </xf>
    <xf numFmtId="38" fontId="25" fillId="0" borderId="10" xfId="1" applyFont="1" applyBorder="1">
      <alignment vertical="center"/>
    </xf>
    <xf numFmtId="0" fontId="27" fillId="0" borderId="8" xfId="0" applyFont="1" applyBorder="1">
      <alignment vertical="center"/>
    </xf>
    <xf numFmtId="38" fontId="25" fillId="0" borderId="9" xfId="1" applyFont="1" applyBorder="1">
      <alignment vertical="center"/>
    </xf>
    <xf numFmtId="0" fontId="25" fillId="4" borderId="37" xfId="0" applyFont="1" applyFill="1" applyBorder="1">
      <alignment vertical="center"/>
    </xf>
    <xf numFmtId="3" fontId="25" fillId="4" borderId="17" xfId="0" applyNumberFormat="1" applyFont="1" applyFill="1" applyBorder="1" applyAlignment="1">
      <alignment horizontal="right" vertical="center"/>
    </xf>
    <xf numFmtId="0" fontId="25" fillId="4" borderId="12" xfId="0" applyFont="1" applyFill="1" applyBorder="1">
      <alignment vertical="center"/>
    </xf>
    <xf numFmtId="3" fontId="25" fillId="4" borderId="13" xfId="0" applyNumberFormat="1" applyFont="1" applyFill="1" applyBorder="1" applyAlignment="1">
      <alignment horizontal="right" vertical="center"/>
    </xf>
    <xf numFmtId="3" fontId="10" fillId="0" borderId="20" xfId="23" applyNumberFormat="1" applyFont="1" applyBorder="1" applyAlignment="1">
      <alignment horizontal="right"/>
    </xf>
    <xf numFmtId="0" fontId="61" fillId="0" borderId="0" xfId="23" applyFont="1">
      <alignment vertical="center"/>
    </xf>
    <xf numFmtId="0" fontId="28" fillId="0" borderId="0" xfId="0" applyFont="1">
      <alignment vertical="center"/>
    </xf>
    <xf numFmtId="0" fontId="5" fillId="0" borderId="0" xfId="0" applyFont="1" applyBorder="1" applyAlignment="1">
      <alignment vertical="center" wrapText="1"/>
    </xf>
    <xf numFmtId="0" fontId="0" fillId="0" borderId="0" xfId="0" applyBorder="1" applyAlignment="1">
      <alignment vertical="top" wrapText="1"/>
    </xf>
    <xf numFmtId="0" fontId="25" fillId="0" borderId="0" xfId="0" applyFont="1" applyAlignment="1">
      <alignment vertical="top"/>
    </xf>
    <xf numFmtId="38" fontId="28" fillId="0" borderId="20" xfId="1" applyFont="1" applyBorder="1">
      <alignment vertical="center"/>
    </xf>
    <xf numFmtId="0" fontId="25" fillId="0" borderId="20" xfId="0" applyFont="1" applyBorder="1" applyAlignment="1">
      <alignment vertical="top" wrapText="1"/>
    </xf>
    <xf numFmtId="0" fontId="25" fillId="0" borderId="0" xfId="0" applyFont="1" applyAlignment="1">
      <alignment horizontal="right" vertical="center"/>
    </xf>
    <xf numFmtId="38" fontId="25" fillId="0" borderId="20" xfId="15" applyFont="1" applyBorder="1" applyAlignment="1"/>
    <xf numFmtId="38" fontId="25" fillId="0" borderId="20" xfId="15" applyFont="1" applyBorder="1" applyAlignment="1">
      <alignment horizontal="right"/>
    </xf>
    <xf numFmtId="0" fontId="25" fillId="0" borderId="0" xfId="0" applyFont="1" applyAlignment="1">
      <alignment horizontal="left" vertical="center"/>
    </xf>
    <xf numFmtId="0" fontId="25" fillId="0" borderId="0" xfId="0" applyFont="1" applyBorder="1" applyAlignment="1">
      <alignment vertical="center"/>
    </xf>
    <xf numFmtId="0" fontId="27" fillId="0" borderId="0" xfId="0" applyFont="1" applyAlignment="1">
      <alignment horizontal="left" vertical="center"/>
    </xf>
    <xf numFmtId="0" fontId="25" fillId="0" borderId="20" xfId="0" applyFont="1" applyFill="1" applyBorder="1" applyAlignment="1">
      <alignment vertical="center"/>
    </xf>
    <xf numFmtId="0" fontId="55" fillId="0" borderId="20" xfId="0" applyFont="1" applyBorder="1" applyAlignment="1">
      <alignment horizontal="right" vertical="center"/>
    </xf>
    <xf numFmtId="38" fontId="25" fillId="0" borderId="0" xfId="1" applyFont="1">
      <alignment vertical="center"/>
    </xf>
    <xf numFmtId="0" fontId="10" fillId="0" borderId="0" xfId="13" applyFont="1"/>
    <xf numFmtId="38" fontId="10" fillId="0" borderId="0" xfId="1" applyFont="1" applyBorder="1" applyAlignment="1"/>
    <xf numFmtId="3" fontId="45" fillId="2" borderId="20" xfId="4" applyNumberFormat="1" applyFont="1" applyFill="1" applyBorder="1" applyAlignment="1">
      <alignment horizontal="right"/>
    </xf>
    <xf numFmtId="0" fontId="45" fillId="2" borderId="20" xfId="4" applyNumberFormat="1" applyFont="1" applyFill="1" applyBorder="1" applyAlignment="1">
      <alignment horizontal="center" vertical="center"/>
    </xf>
    <xf numFmtId="3" fontId="57" fillId="2" borderId="20" xfId="4" applyNumberFormat="1" applyFont="1" applyFill="1" applyBorder="1" applyAlignment="1">
      <alignment horizontal="center" vertical="center" wrapText="1"/>
    </xf>
    <xf numFmtId="0" fontId="45" fillId="2" borderId="20" xfId="4" applyNumberFormat="1" applyFont="1" applyFill="1" applyBorder="1" applyAlignment="1"/>
    <xf numFmtId="0" fontId="45" fillId="2" borderId="20" xfId="4" applyFont="1" applyFill="1" applyBorder="1"/>
    <xf numFmtId="0" fontId="45" fillId="0" borderId="20" xfId="4" applyFont="1" applyFill="1" applyBorder="1" applyAlignment="1">
      <alignment horizontal="center"/>
    </xf>
    <xf numFmtId="181" fontId="10" fillId="0" borderId="20" xfId="20" applyNumberFormat="1" applyFont="1" applyFill="1" applyBorder="1" applyAlignment="1">
      <alignment horizontal="right" vertical="center" shrinkToFit="1"/>
    </xf>
    <xf numFmtId="0" fontId="48" fillId="0" borderId="0" xfId="19" applyFont="1" applyFill="1" applyAlignment="1">
      <alignment vertical="center"/>
    </xf>
    <xf numFmtId="0" fontId="10" fillId="0" borderId="0" xfId="19" applyFont="1" applyFill="1" applyAlignment="1">
      <alignment vertical="top"/>
    </xf>
    <xf numFmtId="0" fontId="10" fillId="0" borderId="20" xfId="20" applyNumberFormat="1" applyFont="1" applyFill="1" applyBorder="1" applyAlignment="1">
      <alignment horizontal="distributed" vertical="center" shrinkToFit="1"/>
    </xf>
    <xf numFmtId="0" fontId="48" fillId="0" borderId="0" xfId="17" applyFont="1" applyFill="1" applyAlignment="1">
      <alignment horizontal="right"/>
    </xf>
    <xf numFmtId="183" fontId="10" fillId="0" borderId="20" xfId="18" applyNumberFormat="1" applyFont="1" applyFill="1" applyBorder="1" applyAlignment="1">
      <alignment horizontal="center" vertical="center"/>
    </xf>
    <xf numFmtId="1" fontId="10" fillId="0" borderId="20" xfId="21" applyNumberFormat="1" applyFont="1" applyFill="1" applyBorder="1" applyAlignment="1">
      <alignment vertical="center"/>
    </xf>
    <xf numFmtId="38" fontId="45" fillId="0" borderId="20" xfId="1" applyFont="1" applyBorder="1" applyAlignment="1"/>
    <xf numFmtId="0" fontId="25" fillId="0" borderId="20" xfId="0" applyFont="1" applyBorder="1" applyAlignment="1">
      <alignment horizontal="center" vertical="center"/>
    </xf>
    <xf numFmtId="176" fontId="25" fillId="0" borderId="20" xfId="0" applyNumberFormat="1" applyFont="1" applyBorder="1" applyAlignment="1">
      <alignment horizontal="center" vertical="center"/>
    </xf>
    <xf numFmtId="0" fontId="0" fillId="0" borderId="20" xfId="0" applyBorder="1" applyAlignment="1">
      <alignment horizontal="center" vertical="center"/>
    </xf>
    <xf numFmtId="38" fontId="25" fillId="0" borderId="20" xfId="1" applyFont="1" applyBorder="1" applyAlignment="1">
      <alignment horizontal="center" vertical="center"/>
    </xf>
    <xf numFmtId="0" fontId="63" fillId="0" borderId="0" xfId="0" applyFont="1">
      <alignment vertical="center"/>
    </xf>
    <xf numFmtId="0" fontId="0" fillId="0" borderId="31" xfId="0" applyBorder="1" applyAlignment="1">
      <alignment horizontal="center" vertical="center" wrapText="1"/>
    </xf>
    <xf numFmtId="0" fontId="0" fillId="0" borderId="30" xfId="0" applyBorder="1" applyAlignment="1">
      <alignment horizontal="center" vertical="center" wrapText="1"/>
    </xf>
    <xf numFmtId="38" fontId="0" fillId="0" borderId="6" xfId="1" applyFont="1" applyBorder="1">
      <alignment vertical="center"/>
    </xf>
    <xf numFmtId="38" fontId="0" fillId="0" borderId="10" xfId="1" applyFont="1" applyBorder="1">
      <alignment vertical="center"/>
    </xf>
    <xf numFmtId="38" fontId="0" fillId="0" borderId="17" xfId="1" applyFont="1" applyBorder="1">
      <alignment vertical="center"/>
    </xf>
    <xf numFmtId="0" fontId="25" fillId="0" borderId="20" xfId="0" applyFont="1" applyBorder="1" applyAlignment="1">
      <alignment horizontal="center" vertical="center"/>
    </xf>
    <xf numFmtId="176" fontId="25" fillId="0" borderId="20" xfId="0" applyNumberFormat="1" applyFont="1" applyBorder="1" applyAlignment="1">
      <alignment horizontal="center" vertical="center"/>
    </xf>
    <xf numFmtId="0" fontId="0" fillId="0" borderId="20" xfId="0" applyBorder="1" applyAlignment="1">
      <alignment horizontal="center" vertical="center"/>
    </xf>
    <xf numFmtId="38" fontId="25" fillId="0" borderId="20" xfId="1"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25" fillId="0" borderId="20" xfId="0" applyFont="1" applyBorder="1" applyAlignment="1">
      <alignment horizontal="center" vertical="center"/>
    </xf>
    <xf numFmtId="0" fontId="25" fillId="0" borderId="20" xfId="0" applyFont="1" applyBorder="1" applyAlignment="1">
      <alignment horizontal="right" vertical="center"/>
    </xf>
    <xf numFmtId="0" fontId="45" fillId="0" borderId="20" xfId="4" applyFont="1" applyBorder="1" applyAlignment="1">
      <alignment horizontal="center"/>
    </xf>
    <xf numFmtId="0" fontId="25" fillId="0" borderId="30" xfId="0" applyFont="1" applyBorder="1" applyAlignment="1">
      <alignment horizontal="center" vertical="center"/>
    </xf>
    <xf numFmtId="0" fontId="25" fillId="0" borderId="32" xfId="0" applyFont="1" applyBorder="1" applyAlignment="1">
      <alignment horizontal="center" vertical="center"/>
    </xf>
    <xf numFmtId="0" fontId="25" fillId="0" borderId="19" xfId="0" applyFont="1" applyBorder="1" applyAlignment="1">
      <alignment horizontal="center" vertical="center"/>
    </xf>
    <xf numFmtId="0" fontId="25" fillId="0" borderId="16" xfId="0" applyFont="1" applyBorder="1" applyAlignment="1">
      <alignment horizontal="center" vertical="center"/>
    </xf>
    <xf numFmtId="38" fontId="25" fillId="0" borderId="10" xfId="1" applyFont="1" applyFill="1" applyBorder="1">
      <alignment vertical="center"/>
    </xf>
    <xf numFmtId="0" fontId="25" fillId="0" borderId="10" xfId="0" applyFont="1" applyFill="1" applyBorder="1">
      <alignment vertical="center"/>
    </xf>
    <xf numFmtId="0" fontId="25" fillId="0" borderId="21" xfId="0" applyFont="1" applyBorder="1" applyAlignment="1">
      <alignment horizontal="center" vertical="center"/>
    </xf>
    <xf numFmtId="176" fontId="25" fillId="0" borderId="21" xfId="0" applyNumberFormat="1" applyFont="1" applyBorder="1">
      <alignment vertical="center"/>
    </xf>
    <xf numFmtId="0" fontId="25" fillId="0" borderId="22" xfId="0" applyFont="1" applyBorder="1" applyAlignment="1">
      <alignment horizontal="center" vertical="center"/>
    </xf>
    <xf numFmtId="38" fontId="25" fillId="0" borderId="22" xfId="1" applyFont="1" applyBorder="1">
      <alignment vertical="center"/>
    </xf>
    <xf numFmtId="0" fontId="25" fillId="0" borderId="4" xfId="0" applyFont="1" applyBorder="1" applyAlignment="1">
      <alignment horizontal="center" vertical="center"/>
    </xf>
    <xf numFmtId="0" fontId="25" fillId="0" borderId="8" xfId="0" applyFont="1" applyBorder="1" applyAlignment="1">
      <alignment horizontal="center" vertical="center"/>
    </xf>
    <xf numFmtId="0" fontId="25" fillId="0" borderId="12" xfId="0" applyFont="1" applyBorder="1" applyAlignment="1">
      <alignment horizontal="center" vertical="center"/>
    </xf>
    <xf numFmtId="38" fontId="25" fillId="0" borderId="4" xfId="1" applyFont="1" applyBorder="1">
      <alignment vertical="center"/>
    </xf>
    <xf numFmtId="0" fontId="25" fillId="0" borderId="8" xfId="0" applyFont="1" applyBorder="1">
      <alignment vertical="center"/>
    </xf>
    <xf numFmtId="2" fontId="25" fillId="0" borderId="8" xfId="0" applyNumberFormat="1" applyFont="1" applyBorder="1">
      <alignment vertical="center"/>
    </xf>
    <xf numFmtId="0" fontId="25" fillId="0" borderId="15" xfId="0" applyFont="1" applyBorder="1" applyAlignment="1">
      <alignment horizontal="center" vertical="center"/>
    </xf>
    <xf numFmtId="38" fontId="25" fillId="0" borderId="18" xfId="1" applyFont="1" applyBorder="1">
      <alignment vertical="center"/>
    </xf>
    <xf numFmtId="38" fontId="25" fillId="0" borderId="19" xfId="1" applyFont="1" applyBorder="1">
      <alignment vertical="center"/>
    </xf>
    <xf numFmtId="38" fontId="25" fillId="0" borderId="12" xfId="1" applyFont="1" applyBorder="1">
      <alignment vertical="center"/>
    </xf>
    <xf numFmtId="38" fontId="25" fillId="0" borderId="21" xfId="1" applyFont="1" applyBorder="1">
      <alignment vertical="center"/>
    </xf>
    <xf numFmtId="38" fontId="25" fillId="0" borderId="6" xfId="1" applyFont="1" applyFill="1" applyBorder="1">
      <alignment vertical="center"/>
    </xf>
    <xf numFmtId="0" fontId="25" fillId="0" borderId="26" xfId="0" applyFont="1" applyBorder="1" applyAlignment="1">
      <alignment horizontal="center" vertical="center"/>
    </xf>
    <xf numFmtId="0" fontId="25" fillId="0" borderId="40" xfId="0" applyFont="1" applyBorder="1" applyAlignment="1">
      <alignment horizontal="center" vertical="center"/>
    </xf>
    <xf numFmtId="0" fontId="25" fillId="0" borderId="10" xfId="0" applyFont="1" applyBorder="1" applyAlignment="1">
      <alignment horizontal="center" vertical="center"/>
    </xf>
    <xf numFmtId="2" fontId="25" fillId="0" borderId="10" xfId="0" applyNumberFormat="1" applyFont="1" applyBorder="1">
      <alignment vertical="center"/>
    </xf>
    <xf numFmtId="38" fontId="10" fillId="1" borderId="21" xfId="1" applyFont="1" applyFill="1" applyBorder="1">
      <alignment vertical="center"/>
    </xf>
    <xf numFmtId="38" fontId="10" fillId="0" borderId="21" xfId="1" applyFont="1" applyBorder="1">
      <alignment vertical="center"/>
    </xf>
    <xf numFmtId="2" fontId="25" fillId="0" borderId="21" xfId="0" applyNumberFormat="1" applyFont="1" applyBorder="1">
      <alignment vertical="center"/>
    </xf>
    <xf numFmtId="2" fontId="25" fillId="0" borderId="17" xfId="0" applyNumberFormat="1" applyFont="1" applyBorder="1">
      <alignment vertical="center"/>
    </xf>
    <xf numFmtId="0" fontId="25" fillId="0" borderId="6" xfId="0" applyFont="1" applyBorder="1" applyAlignment="1">
      <alignment horizontal="center" vertical="center"/>
    </xf>
    <xf numFmtId="1" fontId="25" fillId="0" borderId="8" xfId="0" applyNumberFormat="1" applyFont="1" applyBorder="1">
      <alignment vertical="center"/>
    </xf>
    <xf numFmtId="38" fontId="10" fillId="1" borderId="12" xfId="1" applyFont="1" applyFill="1" applyBorder="1">
      <alignment vertical="center"/>
    </xf>
    <xf numFmtId="0" fontId="58" fillId="0" borderId="7" xfId="7" applyFont="1" applyBorder="1" applyAlignment="1">
      <alignment horizontal="center"/>
    </xf>
    <xf numFmtId="0" fontId="58" fillId="0" borderId="11" xfId="7" applyFont="1" applyBorder="1" applyAlignment="1">
      <alignment horizontal="center"/>
    </xf>
    <xf numFmtId="0" fontId="58" fillId="0" borderId="3" xfId="7" applyFont="1" applyBorder="1" applyAlignment="1">
      <alignment horizontal="center"/>
    </xf>
    <xf numFmtId="1" fontId="25" fillId="0" borderId="4" xfId="0" applyNumberFormat="1" applyFont="1" applyBorder="1">
      <alignment vertical="center"/>
    </xf>
    <xf numFmtId="1" fontId="25" fillId="0" borderId="22" xfId="0" applyNumberFormat="1" applyFont="1" applyBorder="1">
      <alignment vertical="center"/>
    </xf>
    <xf numFmtId="176" fontId="25" fillId="0" borderId="22" xfId="0" applyNumberFormat="1" applyFont="1" applyBorder="1">
      <alignment vertical="center"/>
    </xf>
    <xf numFmtId="2" fontId="25" fillId="0" borderId="22" xfId="0" applyNumberFormat="1" applyFont="1" applyBorder="1">
      <alignment vertical="center"/>
    </xf>
    <xf numFmtId="2" fontId="25" fillId="0" borderId="6" xfId="0" applyNumberFormat="1" applyFont="1" applyBorder="1">
      <alignment vertical="center"/>
    </xf>
    <xf numFmtId="0" fontId="25" fillId="0" borderId="47" xfId="0" applyFont="1" applyBorder="1" applyAlignment="1">
      <alignment horizontal="center" vertical="center"/>
    </xf>
    <xf numFmtId="0" fontId="25" fillId="0" borderId="19" xfId="0" applyFont="1" applyBorder="1">
      <alignment vertical="center"/>
    </xf>
    <xf numFmtId="0" fontId="26" fillId="0" borderId="19" xfId="0" applyFont="1" applyBorder="1" applyAlignment="1">
      <alignment horizontal="center" vertical="center"/>
    </xf>
    <xf numFmtId="0" fontId="25" fillId="0" borderId="37" xfId="0" applyFont="1" applyBorder="1" applyAlignment="1">
      <alignment horizontal="center" vertical="center"/>
    </xf>
    <xf numFmtId="0" fontId="25" fillId="0" borderId="31" xfId="0" applyFont="1" applyBorder="1">
      <alignment vertical="center"/>
    </xf>
    <xf numFmtId="0" fontId="26" fillId="0" borderId="31" xfId="0" applyFont="1" applyBorder="1" applyAlignment="1">
      <alignment horizontal="center" vertical="center"/>
    </xf>
    <xf numFmtId="0" fontId="26" fillId="0" borderId="30" xfId="0" applyFont="1" applyBorder="1" applyAlignment="1">
      <alignment horizontal="center" vertical="center"/>
    </xf>
    <xf numFmtId="0" fontId="25" fillId="0" borderId="32" xfId="0" applyFont="1" applyBorder="1">
      <alignment vertical="center"/>
    </xf>
    <xf numFmtId="0" fontId="45" fillId="0" borderId="10" xfId="4" applyFont="1" applyBorder="1" applyAlignment="1">
      <alignment horizontal="center"/>
    </xf>
    <xf numFmtId="0" fontId="59" fillId="0" borderId="10" xfId="8" applyFont="1" applyBorder="1"/>
    <xf numFmtId="0" fontId="45" fillId="0" borderId="10" xfId="4" applyFont="1" applyBorder="1"/>
    <xf numFmtId="0" fontId="45" fillId="0" borderId="17" xfId="4" applyFont="1" applyBorder="1" applyAlignment="1">
      <alignment horizontal="center"/>
    </xf>
    <xf numFmtId="0" fontId="45" fillId="0" borderId="8" xfId="4" applyFont="1" applyBorder="1" applyAlignment="1">
      <alignment horizontal="center"/>
    </xf>
    <xf numFmtId="0" fontId="45" fillId="0" borderId="39" xfId="4" applyFont="1" applyBorder="1" applyAlignment="1">
      <alignment horizontal="center"/>
    </xf>
    <xf numFmtId="0" fontId="45" fillId="0" borderId="6" xfId="4" applyFont="1" applyBorder="1" applyAlignment="1">
      <alignment horizontal="center"/>
    </xf>
    <xf numFmtId="0" fontId="45" fillId="0" borderId="4" xfId="4" applyFont="1" applyBorder="1" applyAlignment="1">
      <alignment horizontal="center"/>
    </xf>
    <xf numFmtId="0" fontId="25" fillId="0" borderId="10" xfId="0" applyFont="1" applyBorder="1">
      <alignment vertical="center"/>
    </xf>
    <xf numFmtId="0" fontId="25" fillId="0" borderId="21" xfId="0" applyFont="1" applyFill="1" applyBorder="1">
      <alignment vertical="center"/>
    </xf>
    <xf numFmtId="0" fontId="25" fillId="0" borderId="17" xfId="0" applyFont="1" applyFill="1" applyBorder="1">
      <alignment vertical="center"/>
    </xf>
    <xf numFmtId="0" fontId="25" fillId="0" borderId="22" xfId="0" applyFont="1" applyBorder="1">
      <alignment vertical="center"/>
    </xf>
    <xf numFmtId="0" fontId="25" fillId="0" borderId="6" xfId="0" applyFont="1" applyBorder="1">
      <alignment vertical="center"/>
    </xf>
    <xf numFmtId="0" fontId="25" fillId="0" borderId="4" xfId="0" applyFont="1" applyBorder="1">
      <alignment vertical="center"/>
    </xf>
    <xf numFmtId="0" fontId="45" fillId="0" borderId="16" xfId="4" applyFont="1" applyBorder="1" applyAlignment="1">
      <alignment horizontal="center"/>
    </xf>
    <xf numFmtId="38" fontId="10" fillId="0" borderId="10" xfId="1" applyFont="1" applyBorder="1" applyAlignment="1"/>
    <xf numFmtId="0" fontId="45" fillId="0" borderId="7" xfId="4" applyFont="1" applyBorder="1" applyAlignment="1">
      <alignment horizontal="center"/>
    </xf>
    <xf numFmtId="0" fontId="45" fillId="0" borderId="11" xfId="4" applyFont="1" applyBorder="1" applyAlignment="1">
      <alignment horizontal="center"/>
    </xf>
    <xf numFmtId="0" fontId="45" fillId="0" borderId="54" xfId="4" applyFont="1" applyBorder="1" applyAlignment="1">
      <alignment horizontal="center"/>
    </xf>
    <xf numFmtId="38" fontId="10" fillId="0" borderId="9" xfId="1" applyFont="1" applyBorder="1" applyAlignment="1"/>
    <xf numFmtId="38" fontId="10" fillId="0" borderId="13" xfId="1" applyFont="1" applyBorder="1" applyAlignment="1"/>
    <xf numFmtId="0" fontId="45" fillId="0" borderId="7" xfId="4" applyFont="1" applyBorder="1"/>
    <xf numFmtId="177" fontId="0" fillId="0" borderId="10" xfId="0" applyNumberFormat="1" applyBorder="1">
      <alignment vertical="center"/>
    </xf>
    <xf numFmtId="177" fontId="0" fillId="0" borderId="21" xfId="0" applyNumberFormat="1" applyBorder="1">
      <alignment vertical="center"/>
    </xf>
    <xf numFmtId="177" fontId="0" fillId="0" borderId="17" xfId="0" applyNumberFormat="1" applyBorder="1">
      <alignment vertical="center"/>
    </xf>
    <xf numFmtId="3" fontId="0" fillId="0" borderId="8" xfId="0" applyNumberFormat="1" applyBorder="1">
      <alignment vertical="center"/>
    </xf>
    <xf numFmtId="177" fontId="0" fillId="0" borderId="8" xfId="0" applyNumberFormat="1" applyBorder="1">
      <alignment vertical="center"/>
    </xf>
    <xf numFmtId="177" fontId="0" fillId="0" borderId="12" xfId="0" applyNumberFormat="1" applyBorder="1">
      <alignment vertical="center"/>
    </xf>
    <xf numFmtId="3" fontId="0" fillId="0" borderId="4" xfId="0" applyNumberFormat="1" applyBorder="1">
      <alignment vertical="center"/>
    </xf>
    <xf numFmtId="0" fontId="0" fillId="0" borderId="30" xfId="0" applyBorder="1" applyAlignment="1">
      <alignment horizontal="center" vertical="center"/>
    </xf>
    <xf numFmtId="0" fontId="0" fillId="0" borderId="50"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5" borderId="16" xfId="0" applyFill="1" applyBorder="1" applyAlignment="1">
      <alignment horizontal="right" vertical="center"/>
    </xf>
    <xf numFmtId="0" fontId="45" fillId="0" borderId="21" xfId="4" applyFont="1" applyBorder="1" applyAlignment="1"/>
    <xf numFmtId="0" fontId="45" fillId="0" borderId="17" xfId="4" applyFont="1" applyBorder="1" applyAlignment="1"/>
    <xf numFmtId="0" fontId="45" fillId="0" borderId="8" xfId="4" applyFont="1" applyBorder="1"/>
    <xf numFmtId="0" fontId="45" fillId="0" borderId="12" xfId="4" applyFont="1" applyBorder="1" applyAlignment="1"/>
    <xf numFmtId="0" fontId="45" fillId="0" borderId="11" xfId="4" applyFont="1" applyBorder="1" applyAlignment="1">
      <alignment vertical="top" wrapText="1"/>
    </xf>
    <xf numFmtId="0" fontId="45" fillId="0" borderId="3" xfId="4" applyFont="1" applyBorder="1" applyAlignment="1">
      <alignment horizontal="center"/>
    </xf>
    <xf numFmtId="0" fontId="45" fillId="0" borderId="4" xfId="4" applyFont="1" applyBorder="1"/>
    <xf numFmtId="0" fontId="45" fillId="0" borderId="22" xfId="4" applyFont="1" applyBorder="1"/>
    <xf numFmtId="0" fontId="45" fillId="0" borderId="6" xfId="4" applyFont="1" applyBorder="1"/>
    <xf numFmtId="0" fontId="45" fillId="0" borderId="33" xfId="4" applyFont="1" applyBorder="1" applyAlignment="1">
      <alignment horizontal="center"/>
    </xf>
    <xf numFmtId="0" fontId="45" fillId="0" borderId="32" xfId="4" applyFont="1" applyBorder="1" applyAlignment="1">
      <alignment horizontal="center"/>
    </xf>
    <xf numFmtId="0" fontId="45" fillId="0" borderId="31" xfId="4" applyFont="1" applyBorder="1" applyAlignment="1">
      <alignment horizontal="center"/>
    </xf>
    <xf numFmtId="0" fontId="45" fillId="0" borderId="30" xfId="4" applyFont="1" applyBorder="1" applyAlignment="1">
      <alignment horizontal="center"/>
    </xf>
    <xf numFmtId="0" fontId="25" fillId="6" borderId="10" xfId="0" applyFont="1" applyFill="1" applyBorder="1" applyAlignment="1">
      <alignment horizontal="center" vertical="center"/>
    </xf>
    <xf numFmtId="0" fontId="25" fillId="0" borderId="17" xfId="0" applyFont="1" applyBorder="1" applyAlignment="1">
      <alignment horizontal="center" vertical="center"/>
    </xf>
    <xf numFmtId="17" fontId="25" fillId="0" borderId="32" xfId="0" applyNumberFormat="1" applyFont="1" applyBorder="1" applyAlignment="1">
      <alignment horizontal="center" vertical="center"/>
    </xf>
    <xf numFmtId="0" fontId="25" fillId="6" borderId="8" xfId="0" applyFont="1" applyFill="1" applyBorder="1" applyAlignment="1">
      <alignment horizontal="center" vertical="center" wrapText="1"/>
    </xf>
    <xf numFmtId="0" fontId="25" fillId="0" borderId="18" xfId="0" applyFont="1" applyBorder="1" applyAlignment="1">
      <alignment horizontal="center" vertical="center"/>
    </xf>
    <xf numFmtId="0" fontId="25" fillId="0" borderId="47" xfId="0" applyFont="1" applyBorder="1">
      <alignment vertical="center"/>
    </xf>
    <xf numFmtId="0" fontId="25" fillId="0" borderId="21" xfId="0" applyFont="1" applyBorder="1">
      <alignment vertical="center"/>
    </xf>
    <xf numFmtId="0" fontId="25" fillId="0" borderId="17" xfId="0" applyFont="1" applyBorder="1">
      <alignment vertical="center"/>
    </xf>
    <xf numFmtId="0" fontId="25" fillId="0" borderId="16" xfId="0" applyFont="1" applyBorder="1">
      <alignment vertical="center"/>
    </xf>
    <xf numFmtId="0" fontId="25" fillId="0" borderId="10" xfId="0" applyFont="1" applyBorder="1" applyAlignment="1">
      <alignment horizontal="right" vertical="center"/>
    </xf>
    <xf numFmtId="0" fontId="25" fillId="0" borderId="47" xfId="0" applyFont="1" applyBorder="1" applyAlignment="1">
      <alignment vertical="top" wrapText="1"/>
    </xf>
    <xf numFmtId="0" fontId="25" fillId="0" borderId="19" xfId="0" applyFont="1" applyBorder="1" applyAlignment="1">
      <alignment horizontal="center" vertical="top" wrapText="1"/>
    </xf>
    <xf numFmtId="0" fontId="25" fillId="0" borderId="16" xfId="0" applyFont="1" applyBorder="1" applyAlignment="1">
      <alignment horizontal="center" vertical="top" wrapText="1"/>
    </xf>
    <xf numFmtId="0" fontId="25" fillId="0" borderId="40" xfId="0" applyFont="1" applyBorder="1" applyAlignment="1">
      <alignment vertical="top" wrapText="1"/>
    </xf>
    <xf numFmtId="0" fontId="25" fillId="0" borderId="10" xfId="0" applyFont="1" applyBorder="1" applyAlignment="1">
      <alignment vertical="top" wrapText="1"/>
    </xf>
    <xf numFmtId="0" fontId="27" fillId="0" borderId="19" xfId="0" applyFont="1" applyBorder="1" applyAlignment="1">
      <alignment horizontal="center" vertical="center"/>
    </xf>
    <xf numFmtId="9" fontId="25" fillId="0" borderId="10" xfId="2" applyFont="1" applyBorder="1">
      <alignment vertical="center"/>
    </xf>
    <xf numFmtId="9" fontId="25" fillId="0" borderId="8" xfId="2" applyFont="1" applyBorder="1">
      <alignment vertical="center"/>
    </xf>
    <xf numFmtId="0" fontId="25" fillId="0" borderId="12" xfId="0" applyFont="1" applyBorder="1">
      <alignment vertical="center"/>
    </xf>
    <xf numFmtId="0" fontId="25" fillId="0" borderId="7" xfId="0" applyFont="1" applyBorder="1">
      <alignment vertical="center"/>
    </xf>
    <xf numFmtId="0" fontId="25" fillId="0" borderId="7" xfId="0" applyFont="1" applyBorder="1" applyAlignment="1">
      <alignment horizontal="right" vertical="center"/>
    </xf>
    <xf numFmtId="0" fontId="25" fillId="0" borderId="11" xfId="0" applyFont="1" applyBorder="1" applyAlignment="1">
      <alignment horizontal="right" vertical="center"/>
    </xf>
    <xf numFmtId="0" fontId="25" fillId="0" borderId="40" xfId="14" applyFont="1" applyFill="1" applyBorder="1" applyAlignment="1"/>
    <xf numFmtId="3" fontId="10" fillId="0" borderId="10" xfId="14" applyNumberFormat="1" applyFont="1" applyBorder="1" applyAlignment="1"/>
    <xf numFmtId="0" fontId="25" fillId="0" borderId="37" xfId="14" applyFont="1" applyFill="1" applyBorder="1" applyAlignment="1"/>
    <xf numFmtId="3" fontId="10" fillId="0" borderId="17" xfId="14" applyNumberFormat="1" applyFont="1" applyBorder="1" applyAlignment="1"/>
    <xf numFmtId="0" fontId="25" fillId="0" borderId="39" xfId="14" applyFont="1" applyFill="1" applyBorder="1" applyAlignment="1"/>
    <xf numFmtId="3" fontId="10" fillId="0" borderId="6" xfId="14" applyNumberFormat="1" applyFont="1" applyBorder="1" applyAlignment="1"/>
    <xf numFmtId="0" fontId="25" fillId="0" borderId="42" xfId="14" applyFont="1" applyBorder="1" applyAlignment="1">
      <alignment horizontal="center"/>
    </xf>
    <xf numFmtId="0" fontId="25" fillId="0" borderId="30" xfId="14" applyFont="1" applyBorder="1" applyAlignment="1">
      <alignment horizontal="center"/>
    </xf>
    <xf numFmtId="0" fontId="25" fillId="0" borderId="32" xfId="14" applyFont="1" applyBorder="1" applyAlignment="1">
      <alignment horizontal="center"/>
    </xf>
    <xf numFmtId="0" fontId="25" fillId="0" borderId="4" xfId="14" applyFont="1" applyFill="1" applyBorder="1" applyAlignment="1"/>
    <xf numFmtId="0" fontId="25" fillId="0" borderId="8" xfId="14" applyFont="1" applyFill="1" applyBorder="1" applyAlignment="1"/>
    <xf numFmtId="0" fontId="25" fillId="0" borderId="12" xfId="14" applyFont="1" applyFill="1" applyBorder="1" applyAlignment="1"/>
    <xf numFmtId="38" fontId="25" fillId="0" borderId="10" xfId="15" applyFont="1" applyBorder="1" applyAlignment="1"/>
    <xf numFmtId="38" fontId="25" fillId="0" borderId="21" xfId="15" applyFont="1" applyBorder="1" applyAlignment="1">
      <alignment horizontal="right"/>
    </xf>
    <xf numFmtId="3" fontId="25" fillId="0" borderId="21" xfId="0" applyNumberFormat="1" applyFont="1" applyBorder="1">
      <alignment vertical="center"/>
    </xf>
    <xf numFmtId="3" fontId="25" fillId="0" borderId="17" xfId="0" applyNumberFormat="1" applyFont="1" applyBorder="1">
      <alignment vertical="center"/>
    </xf>
    <xf numFmtId="38" fontId="25" fillId="0" borderId="22" xfId="15" applyFont="1" applyBorder="1" applyAlignment="1"/>
    <xf numFmtId="38" fontId="25" fillId="0" borderId="22" xfId="15" applyFont="1" applyBorder="1" applyAlignment="1">
      <alignment horizontal="right"/>
    </xf>
    <xf numFmtId="38" fontId="25" fillId="0" borderId="6" xfId="15" applyFont="1" applyBorder="1" applyAlignment="1">
      <alignment horizontal="right"/>
    </xf>
    <xf numFmtId="0" fontId="45" fillId="3" borderId="31" xfId="4" applyFont="1" applyFill="1" applyBorder="1" applyAlignment="1">
      <alignment horizontal="center" vertical="center"/>
    </xf>
    <xf numFmtId="0" fontId="45" fillId="3" borderId="30" xfId="4" applyFont="1" applyFill="1" applyBorder="1" applyAlignment="1">
      <alignment horizontal="center" vertical="center"/>
    </xf>
    <xf numFmtId="0" fontId="45" fillId="3" borderId="32" xfId="4" applyFont="1" applyFill="1" applyBorder="1" applyAlignment="1">
      <alignment horizontal="center" vertical="center"/>
    </xf>
    <xf numFmtId="38" fontId="25" fillId="0" borderId="4" xfId="15" applyFont="1" applyBorder="1" applyAlignment="1"/>
    <xf numFmtId="38" fontId="25" fillId="0" borderId="8" xfId="15" applyFont="1" applyBorder="1" applyAlignment="1"/>
    <xf numFmtId="38" fontId="25" fillId="0" borderId="8" xfId="15" applyFont="1" applyBorder="1" applyAlignment="1">
      <alignment horizontal="right"/>
    </xf>
    <xf numFmtId="38" fontId="25" fillId="0" borderId="12" xfId="15" applyFont="1" applyBorder="1" applyAlignment="1"/>
    <xf numFmtId="0" fontId="45" fillId="3" borderId="33" xfId="4" applyFont="1" applyFill="1" applyBorder="1" applyAlignment="1">
      <alignment horizontal="center" vertical="center"/>
    </xf>
    <xf numFmtId="0" fontId="45" fillId="0" borderId="3" xfId="4" applyFont="1" applyBorder="1"/>
    <xf numFmtId="0" fontId="45" fillId="0" borderId="7" xfId="4" applyFont="1" applyBorder="1" applyAlignment="1">
      <alignment horizontal="right"/>
    </xf>
    <xf numFmtId="0" fontId="45" fillId="0" borderId="11" xfId="4" applyFont="1" applyBorder="1"/>
    <xf numFmtId="0" fontId="45" fillId="3" borderId="43" xfId="4" applyFont="1" applyFill="1" applyBorder="1" applyAlignment="1">
      <alignment horizontal="center" vertical="center"/>
    </xf>
    <xf numFmtId="38" fontId="25" fillId="0" borderId="5" xfId="15" applyFont="1" applyBorder="1" applyAlignment="1"/>
    <xf numFmtId="38" fontId="25" fillId="0" borderId="9" xfId="15" applyFont="1" applyBorder="1" applyAlignment="1"/>
    <xf numFmtId="38" fontId="25" fillId="0" borderId="9" xfId="15" applyFont="1" applyBorder="1" applyAlignment="1">
      <alignment horizontal="right"/>
    </xf>
    <xf numFmtId="38" fontId="25" fillId="0" borderId="13" xfId="15" applyFont="1" applyBorder="1" applyAlignment="1">
      <alignment horizontal="right"/>
    </xf>
    <xf numFmtId="3" fontId="25" fillId="0" borderId="12" xfId="0" applyNumberFormat="1" applyFont="1" applyBorder="1">
      <alignment vertical="center"/>
    </xf>
    <xf numFmtId="0" fontId="25" fillId="0" borderId="10" xfId="0" applyFont="1" applyFill="1" applyBorder="1" applyAlignment="1">
      <alignment horizontal="center" vertical="center"/>
    </xf>
    <xf numFmtId="176" fontId="25" fillId="0" borderId="10" xfId="0" applyNumberFormat="1" applyFont="1" applyBorder="1">
      <alignment vertical="center"/>
    </xf>
    <xf numFmtId="0" fontId="25" fillId="0" borderId="21" xfId="0" applyFont="1" applyBorder="1" applyAlignment="1">
      <alignment horizontal="right" vertical="center"/>
    </xf>
    <xf numFmtId="176" fontId="25" fillId="0" borderId="17" xfId="0" applyNumberFormat="1" applyFont="1" applyBorder="1">
      <alignment vertical="center"/>
    </xf>
    <xf numFmtId="38" fontId="25" fillId="0" borderId="58" xfId="1" applyFont="1" applyBorder="1" applyAlignment="1">
      <alignment vertical="center"/>
    </xf>
    <xf numFmtId="0" fontId="25" fillId="0" borderId="31" xfId="0" applyFont="1" applyFill="1" applyBorder="1" applyAlignment="1">
      <alignment horizontal="center" vertical="center"/>
    </xf>
    <xf numFmtId="1" fontId="25" fillId="0" borderId="10" xfId="0" applyNumberFormat="1" applyFont="1" applyBorder="1">
      <alignment vertical="center"/>
    </xf>
    <xf numFmtId="1" fontId="25" fillId="0" borderId="21" xfId="0" applyNumberFormat="1" applyFont="1" applyBorder="1">
      <alignment vertical="center"/>
    </xf>
    <xf numFmtId="1" fontId="25" fillId="0" borderId="17" xfId="0" applyNumberFormat="1" applyFont="1" applyBorder="1">
      <alignment vertical="center"/>
    </xf>
    <xf numFmtId="1" fontId="25" fillId="0" borderId="6" xfId="0" applyNumberFormat="1" applyFont="1" applyBorder="1">
      <alignment vertical="center"/>
    </xf>
    <xf numFmtId="0" fontId="10" fillId="0" borderId="21" xfId="4" applyFont="1" applyBorder="1" applyAlignment="1">
      <alignment horizontal="center"/>
    </xf>
    <xf numFmtId="0" fontId="10" fillId="0" borderId="17" xfId="4" applyFont="1" applyBorder="1" applyAlignment="1">
      <alignment horizontal="center"/>
    </xf>
    <xf numFmtId="1" fontId="25" fillId="0" borderId="12" xfId="0" applyNumberFormat="1" applyFont="1" applyBorder="1">
      <alignment vertical="center"/>
    </xf>
    <xf numFmtId="0" fontId="45" fillId="0" borderId="10" xfId="4" applyFont="1" applyFill="1" applyBorder="1" applyAlignment="1">
      <alignment horizontal="center"/>
    </xf>
    <xf numFmtId="0" fontId="45" fillId="0" borderId="21" xfId="4" applyFont="1" applyFill="1" applyBorder="1" applyAlignment="1">
      <alignment horizontal="center"/>
    </xf>
    <xf numFmtId="0" fontId="45" fillId="0" borderId="17" xfId="4" applyFont="1" applyFill="1" applyBorder="1" applyAlignment="1">
      <alignment horizontal="center"/>
    </xf>
    <xf numFmtId="0" fontId="45" fillId="0" borderId="8" xfId="4" applyFont="1" applyFill="1" applyBorder="1" applyAlignment="1">
      <alignment horizontal="center"/>
    </xf>
    <xf numFmtId="0" fontId="45" fillId="0" borderId="12" xfId="4" applyFont="1" applyFill="1" applyBorder="1" applyAlignment="1">
      <alignment horizontal="center"/>
    </xf>
    <xf numFmtId="0" fontId="45" fillId="0" borderId="22" xfId="4" applyFont="1" applyBorder="1" applyAlignment="1">
      <alignment horizontal="center"/>
    </xf>
    <xf numFmtId="0" fontId="45" fillId="0" borderId="42" xfId="4" applyFont="1" applyBorder="1"/>
    <xf numFmtId="0" fontId="45" fillId="0" borderId="30" xfId="4" applyFont="1" applyBorder="1"/>
    <xf numFmtId="0" fontId="10" fillId="0" borderId="10" xfId="20" applyNumberFormat="1" applyFont="1" applyFill="1" applyBorder="1" applyAlignment="1">
      <alignment horizontal="distributed" vertical="center" shrinkToFit="1"/>
    </xf>
    <xf numFmtId="181" fontId="10" fillId="0" borderId="10" xfId="20" applyNumberFormat="1" applyFont="1" applyFill="1" applyBorder="1" applyAlignment="1">
      <alignment horizontal="right" vertical="center" shrinkToFit="1"/>
    </xf>
    <xf numFmtId="181" fontId="10" fillId="0" borderId="59" xfId="20" applyNumberFormat="1" applyFont="1" applyFill="1" applyBorder="1" applyAlignment="1">
      <alignment horizontal="right" vertical="center" shrinkToFit="1"/>
    </xf>
    <xf numFmtId="181" fontId="10" fillId="0" borderId="49" xfId="20" applyNumberFormat="1" applyFont="1" applyFill="1" applyBorder="1" applyAlignment="1">
      <alignment horizontal="right" vertical="center" shrinkToFit="1"/>
    </xf>
    <xf numFmtId="181" fontId="10" fillId="0" borderId="8" xfId="20" applyNumberFormat="1" applyFont="1" applyFill="1" applyBorder="1" applyAlignment="1">
      <alignment horizontal="right" vertical="center" shrinkToFit="1"/>
    </xf>
    <xf numFmtId="0" fontId="10" fillId="0" borderId="7" xfId="20" applyFont="1" applyFill="1" applyBorder="1" applyAlignment="1">
      <alignment horizontal="center" vertical="center"/>
    </xf>
    <xf numFmtId="0" fontId="10" fillId="0" borderId="11" xfId="20" applyFont="1" applyFill="1" applyBorder="1" applyAlignment="1">
      <alignment horizontal="center" vertical="center"/>
    </xf>
    <xf numFmtId="0" fontId="10" fillId="0" borderId="3" xfId="20" applyFont="1" applyFill="1" applyBorder="1" applyAlignment="1">
      <alignment horizontal="center" vertical="center"/>
    </xf>
    <xf numFmtId="181" fontId="10" fillId="0" borderId="4" xfId="20" applyNumberFormat="1" applyFont="1" applyFill="1" applyBorder="1" applyAlignment="1">
      <alignment horizontal="right" vertical="center" shrinkToFit="1"/>
    </xf>
    <xf numFmtId="181" fontId="10" fillId="0" borderId="22" xfId="20" applyNumberFormat="1" applyFont="1" applyFill="1" applyBorder="1" applyAlignment="1">
      <alignment horizontal="right" vertical="center" shrinkToFit="1"/>
    </xf>
    <xf numFmtId="181" fontId="10" fillId="0" borderId="6" xfId="20" applyNumberFormat="1" applyFont="1" applyFill="1" applyBorder="1" applyAlignment="1">
      <alignment horizontal="right" vertical="center" shrinkToFit="1"/>
    </xf>
    <xf numFmtId="0" fontId="10" fillId="0" borderId="17" xfId="20" applyNumberFormat="1" applyFont="1" applyFill="1" applyBorder="1" applyAlignment="1">
      <alignment horizontal="center" vertical="center" shrinkToFit="1"/>
    </xf>
    <xf numFmtId="183" fontId="10" fillId="0" borderId="10" xfId="18" applyNumberFormat="1" applyFont="1" applyFill="1" applyBorder="1" applyAlignment="1">
      <alignment horizontal="center" vertical="center"/>
    </xf>
    <xf numFmtId="183" fontId="60" fillId="0" borderId="21" xfId="18" applyNumberFormat="1" applyFont="1" applyFill="1" applyBorder="1" applyAlignment="1">
      <alignment horizontal="center" vertical="center"/>
    </xf>
    <xf numFmtId="183" fontId="60" fillId="0" borderId="17" xfId="18" applyNumberFormat="1" applyFont="1" applyFill="1" applyBorder="1" applyAlignment="1">
      <alignment horizontal="center" vertical="center"/>
    </xf>
    <xf numFmtId="182" fontId="60" fillId="0" borderId="8" xfId="18" applyNumberFormat="1" applyFont="1" applyFill="1" applyBorder="1" applyAlignment="1">
      <alignment vertical="center"/>
    </xf>
    <xf numFmtId="182" fontId="60" fillId="0" borderId="12" xfId="18" applyNumberFormat="1" applyFont="1" applyFill="1" applyBorder="1" applyAlignment="1">
      <alignment vertical="center"/>
    </xf>
    <xf numFmtId="0" fontId="62" fillId="0" borderId="7" xfId="17" applyFont="1" applyFill="1" applyBorder="1" applyAlignment="1">
      <alignment horizontal="center" vertical="center" shrinkToFit="1"/>
    </xf>
    <xf numFmtId="0" fontId="62" fillId="0" borderId="11" xfId="17" applyFont="1" applyFill="1" applyBorder="1" applyAlignment="1">
      <alignment horizontal="center" vertical="center" shrinkToFit="1"/>
    </xf>
    <xf numFmtId="0" fontId="45" fillId="0" borderId="3" xfId="17" applyFont="1" applyFill="1" applyBorder="1" applyAlignment="1">
      <alignment horizontal="center" vertical="center" shrinkToFit="1"/>
    </xf>
    <xf numFmtId="182" fontId="10" fillId="0" borderId="4" xfId="18" applyNumberFormat="1" applyFont="1" applyFill="1" applyBorder="1" applyAlignment="1">
      <alignment vertical="center"/>
    </xf>
    <xf numFmtId="183" fontId="10" fillId="0" borderId="22" xfId="18" applyNumberFormat="1" applyFont="1" applyFill="1" applyBorder="1" applyAlignment="1">
      <alignment horizontal="center" vertical="center"/>
    </xf>
    <xf numFmtId="183" fontId="10" fillId="0" borderId="6" xfId="18" applyNumberFormat="1" applyFont="1" applyFill="1" applyBorder="1" applyAlignment="1">
      <alignment horizontal="center" vertical="center"/>
    </xf>
    <xf numFmtId="0" fontId="48" fillId="0" borderId="60" xfId="17" applyFont="1" applyFill="1" applyBorder="1" applyAlignment="1">
      <alignment vertical="center" wrapText="1" shrinkToFit="1"/>
    </xf>
    <xf numFmtId="0" fontId="45" fillId="0" borderId="32" xfId="17" applyFont="1" applyFill="1" applyBorder="1" applyAlignment="1">
      <alignment horizontal="center" vertical="center" shrinkToFit="1"/>
    </xf>
    <xf numFmtId="0" fontId="45" fillId="0" borderId="31" xfId="17" applyFont="1" applyFill="1" applyBorder="1" applyAlignment="1">
      <alignment horizontal="center" vertical="center" shrinkToFit="1"/>
    </xf>
    <xf numFmtId="0" fontId="28" fillId="0" borderId="30" xfId="0" applyFont="1" applyFill="1" applyBorder="1" applyAlignment="1">
      <alignment horizontal="center" vertical="center"/>
    </xf>
    <xf numFmtId="0" fontId="10" fillId="0" borderId="19" xfId="21" applyFont="1" applyFill="1" applyBorder="1" applyAlignment="1">
      <alignment horizontal="center" vertical="center"/>
    </xf>
    <xf numFmtId="0" fontId="10" fillId="0" borderId="16" xfId="21" applyFont="1" applyFill="1" applyBorder="1" applyAlignment="1">
      <alignment horizontal="center" vertical="center"/>
    </xf>
    <xf numFmtId="0" fontId="10" fillId="0" borderId="21" xfId="22" applyFont="1" applyFill="1" applyBorder="1" applyAlignment="1">
      <alignment vertical="center"/>
    </xf>
    <xf numFmtId="0" fontId="10" fillId="0" borderId="17" xfId="22" applyFont="1" applyFill="1" applyBorder="1" applyAlignment="1">
      <alignment vertical="center"/>
    </xf>
    <xf numFmtId="0" fontId="10" fillId="0" borderId="18" xfId="21" applyFont="1" applyFill="1" applyBorder="1" applyAlignment="1">
      <alignment horizontal="center" vertical="center"/>
    </xf>
    <xf numFmtId="0" fontId="10" fillId="0" borderId="12" xfId="22" applyFont="1" applyFill="1" applyBorder="1" applyAlignment="1">
      <alignment vertical="center"/>
    </xf>
    <xf numFmtId="0" fontId="10" fillId="0" borderId="15" xfId="21" applyFont="1" applyFill="1" applyBorder="1" applyAlignment="1">
      <alignment horizontal="center" vertical="center"/>
    </xf>
    <xf numFmtId="0" fontId="10" fillId="0" borderId="11" xfId="21" applyFont="1" applyFill="1" applyBorder="1" applyAlignment="1">
      <alignment horizontal="center" vertical="center"/>
    </xf>
    <xf numFmtId="0" fontId="26" fillId="0" borderId="19" xfId="0" applyFont="1" applyBorder="1">
      <alignment vertical="center"/>
    </xf>
    <xf numFmtId="0" fontId="27" fillId="0" borderId="16" xfId="0" applyFont="1" applyBorder="1">
      <alignment vertical="center"/>
    </xf>
    <xf numFmtId="0" fontId="25" fillId="0" borderId="18" xfId="0" applyFont="1" applyBorder="1">
      <alignment vertical="center"/>
    </xf>
    <xf numFmtId="0" fontId="27" fillId="0" borderId="54" xfId="0" applyFont="1" applyBorder="1">
      <alignment vertical="center"/>
    </xf>
    <xf numFmtId="0" fontId="25" fillId="0" borderId="13" xfId="0" applyFont="1" applyBorder="1" applyAlignment="1">
      <alignment horizontal="center" vertical="center"/>
    </xf>
    <xf numFmtId="0" fontId="25" fillId="0" borderId="5" xfId="0" applyFont="1" applyBorder="1">
      <alignment vertical="center"/>
    </xf>
    <xf numFmtId="0" fontId="25" fillId="0" borderId="13" xfId="0" applyFont="1" applyBorder="1">
      <alignment vertical="center"/>
    </xf>
    <xf numFmtId="1" fontId="10" fillId="0" borderId="10" xfId="21" applyNumberFormat="1" applyFont="1" applyFill="1" applyBorder="1" applyAlignment="1">
      <alignment vertical="center"/>
    </xf>
    <xf numFmtId="1" fontId="10" fillId="0" borderId="21" xfId="21" applyNumberFormat="1" applyFont="1" applyFill="1" applyBorder="1" applyAlignment="1">
      <alignment vertical="center"/>
    </xf>
    <xf numFmtId="1" fontId="10" fillId="0" borderId="17" xfId="21" applyNumberFormat="1" applyFont="1" applyFill="1" applyBorder="1" applyAlignment="1">
      <alignment vertical="center"/>
    </xf>
    <xf numFmtId="1" fontId="10" fillId="0" borderId="8" xfId="21" applyNumberFormat="1" applyFont="1" applyFill="1" applyBorder="1" applyAlignment="1">
      <alignment vertical="center"/>
    </xf>
    <xf numFmtId="1" fontId="10" fillId="0" borderId="12" xfId="21" applyNumberFormat="1" applyFont="1" applyFill="1" applyBorder="1" applyAlignment="1">
      <alignment vertical="center"/>
    </xf>
    <xf numFmtId="0" fontId="10" fillId="0" borderId="11" xfId="21" applyFont="1" applyBorder="1" applyAlignment="1">
      <alignment horizontal="center" vertical="center"/>
    </xf>
    <xf numFmtId="0" fontId="10" fillId="0" borderId="7" xfId="21" applyFont="1" applyFill="1" applyBorder="1" applyAlignment="1">
      <alignment horizontal="center" vertical="center"/>
    </xf>
    <xf numFmtId="0" fontId="25" fillId="0" borderId="42" xfId="0" applyFont="1" applyBorder="1" applyAlignment="1">
      <alignment horizontal="center" vertical="center"/>
    </xf>
    <xf numFmtId="0" fontId="25" fillId="0" borderId="30" xfId="0" applyFont="1" applyBorder="1" applyAlignment="1">
      <alignment horizontal="center" vertical="center"/>
    </xf>
    <xf numFmtId="0" fontId="25" fillId="0" borderId="37"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40" xfId="0" applyFont="1" applyBorder="1" applyAlignment="1">
      <alignment horizontal="center" vertical="center"/>
    </xf>
    <xf numFmtId="0" fontId="25" fillId="0" borderId="39"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8" xfId="0" applyFont="1" applyBorder="1" applyAlignment="1">
      <alignment horizontal="center" vertical="center"/>
    </xf>
    <xf numFmtId="0" fontId="0" fillId="0" borderId="0" xfId="0" applyFill="1" applyBorder="1" applyAlignment="1">
      <alignment horizontal="left" vertical="center"/>
    </xf>
    <xf numFmtId="0" fontId="25" fillId="0" borderId="3" xfId="0" applyFont="1" applyBorder="1">
      <alignment vertical="center"/>
    </xf>
    <xf numFmtId="0" fontId="25" fillId="0" borderId="11" xfId="0" applyFont="1" applyBorder="1">
      <alignment vertical="center"/>
    </xf>
    <xf numFmtId="0" fontId="25" fillId="0" borderId="15" xfId="0" applyFont="1" applyBorder="1">
      <alignment vertical="center"/>
    </xf>
    <xf numFmtId="176" fontId="60" fillId="0" borderId="10" xfId="23" applyNumberFormat="1" applyFont="1" applyBorder="1">
      <alignment vertical="center"/>
    </xf>
    <xf numFmtId="3" fontId="10" fillId="0" borderId="21" xfId="23" applyNumberFormat="1" applyFont="1" applyBorder="1" applyAlignment="1">
      <alignment horizontal="right"/>
    </xf>
    <xf numFmtId="176" fontId="60" fillId="0" borderId="17" xfId="23" applyNumberFormat="1" applyFont="1" applyBorder="1">
      <alignment vertical="center"/>
    </xf>
    <xf numFmtId="3" fontId="10" fillId="0" borderId="8" xfId="23" applyNumberFormat="1" applyFont="1" applyBorder="1" applyAlignment="1">
      <alignment horizontal="right"/>
    </xf>
    <xf numFmtId="3" fontId="10" fillId="0" borderId="12" xfId="23" applyNumberFormat="1" applyFont="1" applyBorder="1" applyAlignment="1">
      <alignment horizontal="right"/>
    </xf>
    <xf numFmtId="49" fontId="10" fillId="0" borderId="7" xfId="23" applyNumberFormat="1" applyFont="1" applyBorder="1" applyAlignment="1">
      <alignment horizontal="center"/>
    </xf>
    <xf numFmtId="49" fontId="10" fillId="0" borderId="11" xfId="23" applyNumberFormat="1" applyFont="1" applyBorder="1" applyAlignment="1">
      <alignment horizontal="center"/>
    </xf>
    <xf numFmtId="0" fontId="60" fillId="0" borderId="3" xfId="23" applyNumberFormat="1" applyFont="1" applyFill="1" applyBorder="1" applyAlignment="1">
      <alignment horizontal="center"/>
    </xf>
    <xf numFmtId="3" fontId="10" fillId="0" borderId="4" xfId="23" applyNumberFormat="1" applyFont="1" applyBorder="1" applyAlignment="1">
      <alignment horizontal="right"/>
    </xf>
    <xf numFmtId="3" fontId="10" fillId="0" borderId="22" xfId="23" applyNumberFormat="1" applyFont="1" applyBorder="1" applyAlignment="1">
      <alignment horizontal="right"/>
    </xf>
    <xf numFmtId="176" fontId="60" fillId="0" borderId="6" xfId="23" applyNumberFormat="1" applyFont="1" applyBorder="1">
      <alignment vertical="center"/>
    </xf>
    <xf numFmtId="49" fontId="10" fillId="0" borderId="3" xfId="23" applyNumberFormat="1" applyFont="1" applyBorder="1" applyAlignment="1">
      <alignment horizontal="center"/>
    </xf>
    <xf numFmtId="0" fontId="60" fillId="0" borderId="33" xfId="23" applyFont="1" applyFill="1" applyBorder="1" applyAlignment="1">
      <alignment horizontal="center" vertical="center"/>
    </xf>
    <xf numFmtId="0" fontId="60" fillId="0" borderId="32" xfId="23" applyFont="1" applyFill="1" applyBorder="1" applyAlignment="1">
      <alignment horizontal="center" vertical="center"/>
    </xf>
    <xf numFmtId="0" fontId="60" fillId="0" borderId="31" xfId="23" applyFont="1" applyFill="1" applyBorder="1" applyAlignment="1">
      <alignment horizontal="center" vertical="center"/>
    </xf>
    <xf numFmtId="0" fontId="60" fillId="0" borderId="30" xfId="23" applyFont="1" applyBorder="1">
      <alignment vertical="center"/>
    </xf>
    <xf numFmtId="0" fontId="0" fillId="0" borderId="33" xfId="0" applyBorder="1" applyAlignment="1">
      <alignment horizontal="center" vertical="center"/>
    </xf>
    <xf numFmtId="0" fontId="0" fillId="0" borderId="3" xfId="0" applyBorder="1" applyAlignment="1">
      <alignment horizontal="right" vertical="center"/>
    </xf>
    <xf numFmtId="0" fontId="0" fillId="0" borderId="11" xfId="0" applyBorder="1" applyAlignment="1">
      <alignment horizontal="right" vertical="center"/>
    </xf>
    <xf numFmtId="0" fontId="0" fillId="0" borderId="33" xfId="0" applyBorder="1" applyAlignment="1">
      <alignment horizontal="center" vertical="center" wrapText="1"/>
    </xf>
    <xf numFmtId="0" fontId="64" fillId="0" borderId="3" xfId="0" applyFont="1" applyBorder="1" applyAlignment="1">
      <alignment horizontal="right" vertical="center"/>
    </xf>
    <xf numFmtId="0" fontId="64" fillId="0" borderId="7" xfId="0" applyFont="1" applyBorder="1" applyAlignment="1">
      <alignment horizontal="right" vertical="center"/>
    </xf>
    <xf numFmtId="0" fontId="64" fillId="0" borderId="11" xfId="0" applyFont="1" applyBorder="1" applyAlignment="1">
      <alignment horizontal="right" vertical="center"/>
    </xf>
    <xf numFmtId="0" fontId="0" fillId="0" borderId="22" xfId="0" applyFill="1" applyBorder="1" applyAlignment="1">
      <alignment horizontal="center" vertical="center"/>
    </xf>
    <xf numFmtId="0" fontId="0" fillId="0" borderId="22" xfId="0" applyFill="1" applyBorder="1">
      <alignment vertical="center"/>
    </xf>
    <xf numFmtId="38" fontId="0" fillId="0" borderId="6" xfId="1" applyFont="1" applyFill="1" applyBorder="1">
      <alignment vertical="center"/>
    </xf>
    <xf numFmtId="0" fontId="0" fillId="0" borderId="20" xfId="0" applyFill="1" applyBorder="1" applyAlignment="1">
      <alignment horizontal="center" vertical="center"/>
    </xf>
    <xf numFmtId="0" fontId="0" fillId="0" borderId="20" xfId="0" applyFill="1" applyBorder="1">
      <alignment vertical="center"/>
    </xf>
    <xf numFmtId="38" fontId="0" fillId="0" borderId="10" xfId="1" applyFont="1" applyFill="1" applyBorder="1">
      <alignment vertical="center"/>
    </xf>
    <xf numFmtId="0" fontId="27" fillId="0" borderId="0" xfId="0" applyFont="1" applyBorder="1" applyAlignment="1">
      <alignment vertical="top" wrapText="1"/>
    </xf>
    <xf numFmtId="0" fontId="45" fillId="0" borderId="13" xfId="24" applyFont="1" applyBorder="1" applyAlignment="1">
      <alignment horizontal="center"/>
    </xf>
    <xf numFmtId="38" fontId="45" fillId="0" borderId="4" xfId="1" applyFont="1" applyBorder="1" applyAlignment="1"/>
    <xf numFmtId="38" fontId="45" fillId="0" borderId="22" xfId="1" applyFont="1" applyBorder="1" applyAlignment="1"/>
    <xf numFmtId="38" fontId="45" fillId="4" borderId="22" xfId="1" applyFont="1" applyFill="1" applyBorder="1" applyAlignment="1"/>
    <xf numFmtId="38" fontId="45" fillId="0" borderId="6" xfId="1" applyFont="1" applyBorder="1" applyAlignment="1"/>
    <xf numFmtId="38" fontId="45" fillId="0" borderId="8" xfId="1" applyFont="1" applyBorder="1" applyAlignment="1"/>
    <xf numFmtId="38" fontId="45" fillId="4" borderId="20" xfId="1" applyFont="1" applyFill="1" applyBorder="1" applyAlignment="1"/>
    <xf numFmtId="38" fontId="45" fillId="0" borderId="10" xfId="1" applyFont="1" applyBorder="1" applyAlignment="1"/>
    <xf numFmtId="38" fontId="45" fillId="0" borderId="12" xfId="1" applyFont="1" applyBorder="1" applyAlignment="1"/>
    <xf numFmtId="38" fontId="45" fillId="0" borderId="21" xfId="1" applyFont="1" applyBorder="1" applyAlignment="1"/>
    <xf numFmtId="38" fontId="45" fillId="4" borderId="21" xfId="1" applyFont="1" applyFill="1" applyBorder="1" applyAlignment="1"/>
    <xf numFmtId="38" fontId="45" fillId="0" borderId="17" xfId="1" applyFont="1" applyBorder="1" applyAlignment="1"/>
    <xf numFmtId="0" fontId="25" fillId="0" borderId="30" xfId="0" applyFont="1" applyBorder="1" applyAlignment="1">
      <alignment horizontal="center" vertical="center"/>
    </xf>
    <xf numFmtId="0" fontId="0" fillId="0" borderId="19" xfId="0" applyBorder="1" applyAlignment="1">
      <alignment horizontal="center" vertical="center"/>
    </xf>
    <xf numFmtId="0" fontId="25" fillId="0" borderId="20" xfId="0" applyFont="1" applyBorder="1" applyAlignment="1">
      <alignment horizontal="right"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7" xfId="0" applyFont="1" applyBorder="1" applyAlignment="1">
      <alignment horizontal="center" vertical="center"/>
    </xf>
    <xf numFmtId="0" fontId="25" fillId="5" borderId="20" xfId="0" applyFont="1" applyFill="1" applyBorder="1">
      <alignment vertical="center"/>
    </xf>
    <xf numFmtId="1" fontId="0" fillId="0" borderId="20" xfId="0" applyNumberFormat="1" applyBorder="1">
      <alignment vertical="center"/>
    </xf>
    <xf numFmtId="1" fontId="0" fillId="0" borderId="10" xfId="0" applyNumberFormat="1" applyBorder="1">
      <alignment vertical="center"/>
    </xf>
    <xf numFmtId="0" fontId="25" fillId="0" borderId="6" xfId="0" applyFont="1" applyFill="1" applyBorder="1">
      <alignment vertical="center"/>
    </xf>
    <xf numFmtId="0" fontId="65" fillId="0" borderId="0" xfId="26">
      <alignment vertical="center"/>
    </xf>
    <xf numFmtId="2" fontId="0" fillId="0" borderId="20" xfId="0" applyNumberFormat="1" applyBorder="1">
      <alignment vertical="center"/>
    </xf>
    <xf numFmtId="40" fontId="0" fillId="0" borderId="20" xfId="1" applyNumberFormat="1" applyFont="1" applyBorder="1">
      <alignment vertical="center"/>
    </xf>
    <xf numFmtId="2" fontId="0" fillId="0" borderId="10" xfId="0" applyNumberFormat="1" applyBorder="1">
      <alignment vertical="center"/>
    </xf>
    <xf numFmtId="2" fontId="0" fillId="0" borderId="21" xfId="0" applyNumberFormat="1" applyBorder="1">
      <alignment vertical="center"/>
    </xf>
    <xf numFmtId="2" fontId="0" fillId="0" borderId="17" xfId="0" applyNumberFormat="1" applyBorder="1">
      <alignment vertical="center"/>
    </xf>
    <xf numFmtId="40" fontId="0" fillId="0" borderId="10" xfId="1" applyNumberFormat="1" applyFont="1" applyBorder="1">
      <alignment vertical="center"/>
    </xf>
    <xf numFmtId="2" fontId="0" fillId="0" borderId="22" xfId="0" applyNumberFormat="1" applyBorder="1">
      <alignment vertical="center"/>
    </xf>
    <xf numFmtId="2" fontId="0" fillId="0" borderId="6" xfId="0" applyNumberFormat="1" applyBorder="1">
      <alignment vertical="center"/>
    </xf>
    <xf numFmtId="9" fontId="0" fillId="0" borderId="20" xfId="2" applyFont="1" applyBorder="1">
      <alignment vertical="center"/>
    </xf>
    <xf numFmtId="9" fontId="0" fillId="0" borderId="10" xfId="2" applyFont="1" applyBorder="1">
      <alignment vertical="center"/>
    </xf>
    <xf numFmtId="177" fontId="25" fillId="0" borderId="20" xfId="0" applyNumberFormat="1" applyFont="1" applyBorder="1">
      <alignment vertical="center"/>
    </xf>
    <xf numFmtId="3" fontId="0" fillId="0" borderId="0" xfId="0" applyNumberFormat="1">
      <alignment vertical="center"/>
    </xf>
    <xf numFmtId="38" fontId="25" fillId="0" borderId="0" xfId="1" applyFont="1" applyFill="1" applyBorder="1">
      <alignment vertical="center"/>
    </xf>
    <xf numFmtId="38" fontId="25" fillId="0" borderId="56" xfId="1" applyFont="1" applyFill="1" applyBorder="1">
      <alignment vertical="center"/>
    </xf>
    <xf numFmtId="176" fontId="25" fillId="0" borderId="9" xfId="0" applyNumberFormat="1" applyFont="1" applyBorder="1">
      <alignment vertical="center"/>
    </xf>
    <xf numFmtId="176" fontId="25" fillId="0" borderId="13" xfId="0" applyNumberFormat="1" applyFont="1" applyBorder="1">
      <alignment vertical="center"/>
    </xf>
    <xf numFmtId="176" fontId="25" fillId="0" borderId="17" xfId="0" applyNumberFormat="1" applyFont="1" applyFill="1" applyBorder="1">
      <alignment vertical="center"/>
    </xf>
    <xf numFmtId="38" fontId="25" fillId="0" borderId="16" xfId="1" applyFont="1" applyFill="1" applyBorder="1">
      <alignment vertical="center"/>
    </xf>
    <xf numFmtId="38" fontId="25" fillId="0" borderId="17" xfId="1" applyFont="1" applyFill="1" applyBorder="1">
      <alignment vertical="center"/>
    </xf>
    <xf numFmtId="0" fontId="0" fillId="0" borderId="0"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0" borderId="9" xfId="0" applyBorder="1">
      <alignment vertical="center"/>
    </xf>
    <xf numFmtId="0" fontId="0" fillId="0" borderId="13" xfId="0" applyBorder="1">
      <alignment vertical="center"/>
    </xf>
    <xf numFmtId="176" fontId="0" fillId="0" borderId="21" xfId="0" applyNumberFormat="1" applyBorder="1">
      <alignment vertical="center"/>
    </xf>
    <xf numFmtId="0" fontId="0" fillId="0" borderId="5" xfId="0" applyBorder="1">
      <alignment vertical="center"/>
    </xf>
    <xf numFmtId="0" fontId="0" fillId="0" borderId="43" xfId="0" applyBorder="1" applyAlignment="1">
      <alignment horizontal="center" vertical="center"/>
    </xf>
    <xf numFmtId="0" fontId="0" fillId="0" borderId="30" xfId="0" applyBorder="1" applyAlignment="1">
      <alignment horizontal="right" vertical="center"/>
    </xf>
    <xf numFmtId="0" fontId="0" fillId="0" borderId="6" xfId="0" applyBorder="1" applyAlignment="1">
      <alignment horizontal="right" vertical="center"/>
    </xf>
    <xf numFmtId="0" fontId="0" fillId="0" borderId="10" xfId="0" applyBorder="1" applyAlignment="1">
      <alignment horizontal="right"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47"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6" xfId="0" applyBorder="1" applyAlignment="1">
      <alignment horizontal="center" vertical="center"/>
    </xf>
    <xf numFmtId="0" fontId="25" fillId="0" borderId="11" xfId="0" applyFont="1" applyBorder="1" applyAlignment="1">
      <alignment horizontal="center" vertical="center"/>
    </xf>
    <xf numFmtId="0" fontId="25" fillId="0" borderId="7" xfId="0" applyFont="1" applyBorder="1" applyAlignment="1">
      <alignment horizontal="center" vertical="center"/>
    </xf>
    <xf numFmtId="0" fontId="25" fillId="0" borderId="7" xfId="0" applyFont="1" applyBorder="1" applyAlignment="1">
      <alignment horizontal="center" vertical="center" wrapText="1"/>
    </xf>
    <xf numFmtId="0" fontId="25" fillId="0" borderId="26" xfId="0" applyFont="1" applyBorder="1" applyAlignment="1">
      <alignment horizontal="center" vertical="center" wrapText="1"/>
    </xf>
    <xf numFmtId="0" fontId="0" fillId="0" borderId="0" xfId="0" applyBorder="1" applyAlignment="1">
      <alignment vertical="center"/>
    </xf>
    <xf numFmtId="0" fontId="25" fillId="0" borderId="31" xfId="0" applyFont="1" applyBorder="1" applyAlignment="1">
      <alignment horizontal="center" vertical="center" wrapText="1"/>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15" xfId="0" applyFont="1" applyBorder="1" applyAlignment="1">
      <alignment horizontal="center" vertical="center"/>
    </xf>
    <xf numFmtId="0" fontId="25" fillId="0" borderId="11" xfId="0" applyFont="1" applyBorder="1" applyAlignment="1">
      <alignment horizontal="center" vertical="center"/>
    </xf>
    <xf numFmtId="0" fontId="25" fillId="0" borderId="7" xfId="0" applyFont="1" applyBorder="1" applyAlignment="1">
      <alignment horizontal="center" vertical="center"/>
    </xf>
    <xf numFmtId="0" fontId="0" fillId="0" borderId="20" xfId="0" applyBorder="1" applyAlignment="1">
      <alignment horizontal="right" vertical="center"/>
    </xf>
    <xf numFmtId="0" fontId="0" fillId="0" borderId="33" xfId="0" applyBorder="1">
      <alignment vertical="center"/>
    </xf>
    <xf numFmtId="0" fontId="55" fillId="0" borderId="31" xfId="0" applyFont="1" applyBorder="1" applyAlignment="1">
      <alignment horizontal="center" vertical="center"/>
    </xf>
    <xf numFmtId="0" fontId="55" fillId="0" borderId="30" xfId="0" applyFont="1" applyBorder="1" applyAlignment="1">
      <alignment horizontal="center" vertical="center"/>
    </xf>
    <xf numFmtId="0" fontId="12" fillId="0" borderId="7" xfId="0" applyFont="1" applyBorder="1">
      <alignment vertical="center"/>
    </xf>
    <xf numFmtId="0" fontId="0" fillId="0" borderId="62" xfId="0" applyBorder="1" applyAlignment="1">
      <alignment horizontal="center" vertical="center"/>
    </xf>
    <xf numFmtId="0" fontId="13" fillId="7" borderId="46" xfId="0" applyFont="1" applyFill="1" applyBorder="1" applyAlignment="1">
      <alignment horizontal="center" vertical="center"/>
    </xf>
    <xf numFmtId="0" fontId="13" fillId="7" borderId="62" xfId="0" applyFont="1" applyFill="1" applyBorder="1" applyAlignment="1">
      <alignment horizontal="center" vertical="center"/>
    </xf>
    <xf numFmtId="0" fontId="0" fillId="7" borderId="20" xfId="0" applyFill="1" applyBorder="1">
      <alignment vertical="center"/>
    </xf>
    <xf numFmtId="3" fontId="0" fillId="0" borderId="20" xfId="0" applyNumberFormat="1" applyBorder="1">
      <alignment vertical="center"/>
    </xf>
    <xf numFmtId="0" fontId="12" fillId="0" borderId="19" xfId="0" applyFont="1" applyBorder="1">
      <alignment vertical="center"/>
    </xf>
    <xf numFmtId="3" fontId="0" fillId="0" borderId="21" xfId="0" applyNumberFormat="1" applyBorder="1">
      <alignment vertical="center"/>
    </xf>
    <xf numFmtId="1" fontId="0" fillId="0" borderId="21" xfId="0" applyNumberFormat="1" applyBorder="1">
      <alignment vertical="center"/>
    </xf>
    <xf numFmtId="1" fontId="0" fillId="0" borderId="17" xfId="0" applyNumberFormat="1" applyBorder="1">
      <alignment vertical="center"/>
    </xf>
    <xf numFmtId="3" fontId="0" fillId="0" borderId="12" xfId="0" applyNumberFormat="1" applyBorder="1">
      <alignment vertical="center"/>
    </xf>
    <xf numFmtId="0" fontId="67" fillId="0" borderId="0" xfId="0" applyFont="1" applyAlignment="1">
      <alignment vertical="center" wrapText="1"/>
    </xf>
    <xf numFmtId="0" fontId="25" fillId="0" borderId="0" xfId="0" applyFont="1" applyBorder="1" applyAlignment="1">
      <alignment horizontal="left" vertical="center" wrapText="1"/>
    </xf>
    <xf numFmtId="0" fontId="26" fillId="0" borderId="40" xfId="0" applyFont="1" applyBorder="1">
      <alignment vertical="center"/>
    </xf>
    <xf numFmtId="177" fontId="0" fillId="0" borderId="0" xfId="0" applyNumberFormat="1">
      <alignment vertical="center"/>
    </xf>
    <xf numFmtId="0" fontId="25" fillId="0" borderId="46" xfId="0" applyFont="1" applyBorder="1">
      <alignment vertical="center"/>
    </xf>
    <xf numFmtId="38" fontId="25" fillId="0" borderId="5" xfId="1" applyFont="1" applyBorder="1">
      <alignment vertical="center"/>
    </xf>
    <xf numFmtId="1" fontId="0" fillId="0" borderId="0" xfId="0" applyNumberFormat="1">
      <alignment vertical="center"/>
    </xf>
    <xf numFmtId="176" fontId="25" fillId="0" borderId="10" xfId="0" applyNumberFormat="1" applyFont="1" applyFill="1" applyBorder="1">
      <alignment vertical="center"/>
    </xf>
    <xf numFmtId="176" fontId="25" fillId="0" borderId="21" xfId="0" applyNumberFormat="1" applyFont="1" applyFill="1" applyBorder="1">
      <alignment vertical="center"/>
    </xf>
    <xf numFmtId="0" fontId="25" fillId="0" borderId="30" xfId="0" applyFont="1" applyFill="1" applyBorder="1" applyAlignment="1">
      <alignment horizontal="center" vertical="center"/>
    </xf>
    <xf numFmtId="38" fontId="25" fillId="0" borderId="46" xfId="1" applyFont="1" applyBorder="1">
      <alignment vertical="center"/>
    </xf>
    <xf numFmtId="38" fontId="25" fillId="0" borderId="61" xfId="1" applyFont="1" applyBorder="1">
      <alignment vertical="center"/>
    </xf>
    <xf numFmtId="38" fontId="25" fillId="0" borderId="46" xfId="1" applyFont="1" applyFill="1" applyBorder="1">
      <alignment vertical="center"/>
    </xf>
    <xf numFmtId="176" fontId="25" fillId="0" borderId="5" xfId="0" applyNumberFormat="1" applyFont="1" applyBorder="1">
      <alignment vertical="center"/>
    </xf>
    <xf numFmtId="0" fontId="25" fillId="0" borderId="22" xfId="0" applyFont="1" applyFill="1" applyBorder="1">
      <alignment vertical="center"/>
    </xf>
    <xf numFmtId="183" fontId="25" fillId="0" borderId="6" xfId="1" applyNumberFormat="1" applyFont="1" applyFill="1" applyBorder="1">
      <alignment vertical="center"/>
    </xf>
    <xf numFmtId="38" fontId="25" fillId="0" borderId="19" xfId="1" applyFont="1" applyFill="1" applyBorder="1">
      <alignment vertical="center"/>
    </xf>
    <xf numFmtId="38" fontId="25" fillId="0" borderId="21" xfId="1" applyFont="1" applyFill="1" applyBorder="1">
      <alignment vertical="center"/>
    </xf>
    <xf numFmtId="38" fontId="25" fillId="0" borderId="50" xfId="1" applyFont="1" applyBorder="1">
      <alignment vertical="center"/>
    </xf>
    <xf numFmtId="0" fontId="25" fillId="0" borderId="50" xfId="0" applyFont="1" applyBorder="1">
      <alignment vertical="center"/>
    </xf>
    <xf numFmtId="176" fontId="25" fillId="0" borderId="4" xfId="0" applyNumberFormat="1" applyFont="1" applyBorder="1">
      <alignment vertical="center"/>
    </xf>
    <xf numFmtId="176" fontId="25" fillId="0" borderId="8" xfId="0" applyNumberFormat="1" applyFont="1" applyBorder="1">
      <alignment vertical="center"/>
    </xf>
    <xf numFmtId="176" fontId="25" fillId="0" borderId="12" xfId="0" applyNumberFormat="1" applyFont="1" applyBorder="1">
      <alignment vertical="center"/>
    </xf>
    <xf numFmtId="10" fontId="25" fillId="0" borderId="7" xfId="0" applyNumberFormat="1" applyFont="1" applyBorder="1" applyAlignment="1">
      <alignment horizontal="center" vertical="center"/>
    </xf>
    <xf numFmtId="38" fontId="25" fillId="0" borderId="7" xfId="1" applyFont="1" applyBorder="1" applyAlignment="1">
      <alignment horizontal="center" vertical="center"/>
    </xf>
    <xf numFmtId="184" fontId="25" fillId="0" borderId="7" xfId="1" applyNumberFormat="1" applyFont="1" applyBorder="1" applyAlignment="1">
      <alignment horizontal="center" vertical="center"/>
    </xf>
    <xf numFmtId="0" fontId="25" fillId="0" borderId="7" xfId="0" applyNumberFormat="1" applyFont="1" applyBorder="1" applyAlignment="1">
      <alignment horizontal="center" vertical="center"/>
    </xf>
    <xf numFmtId="10" fontId="25" fillId="0" borderId="24" xfId="0" applyNumberFormat="1" applyFont="1" applyBorder="1" applyAlignment="1">
      <alignment horizontal="center" vertical="center"/>
    </xf>
    <xf numFmtId="2" fontId="25" fillId="0" borderId="7" xfId="0" applyNumberFormat="1" applyFont="1" applyBorder="1" applyAlignment="1">
      <alignment horizontal="center" vertical="center"/>
    </xf>
    <xf numFmtId="0" fontId="25" fillId="0" borderId="25" xfId="0" applyFont="1" applyBorder="1" applyAlignment="1">
      <alignment horizontal="center" vertical="center"/>
    </xf>
    <xf numFmtId="38" fontId="25" fillId="0" borderId="24" xfId="1" applyFont="1" applyBorder="1" applyAlignment="1">
      <alignment horizontal="center" vertical="center"/>
    </xf>
    <xf numFmtId="0" fontId="25" fillId="0" borderId="24" xfId="0" applyFont="1" applyBorder="1" applyAlignment="1">
      <alignment horizontal="center" vertical="center"/>
    </xf>
    <xf numFmtId="0" fontId="25" fillId="0" borderId="24" xfId="0" applyFont="1" applyFill="1" applyBorder="1" applyAlignment="1">
      <alignment horizontal="center" vertical="center"/>
    </xf>
    <xf numFmtId="0" fontId="25" fillId="0" borderId="23" xfId="0" applyFont="1" applyBorder="1" applyAlignment="1">
      <alignment horizontal="center" vertical="center"/>
    </xf>
    <xf numFmtId="0" fontId="25" fillId="0" borderId="57" xfId="0" applyFont="1" applyBorder="1" applyAlignment="1">
      <alignment horizontal="center" vertical="center" wrapText="1"/>
    </xf>
    <xf numFmtId="38" fontId="25" fillId="0" borderId="25" xfId="1" applyFont="1" applyBorder="1" applyAlignment="1">
      <alignment horizontal="center" vertical="center"/>
    </xf>
    <xf numFmtId="38" fontId="25" fillId="0" borderId="28" xfId="1" applyFont="1" applyBorder="1" applyAlignment="1">
      <alignment horizontal="center" vertical="center" wrapText="1"/>
    </xf>
    <xf numFmtId="38" fontId="25" fillId="0" borderId="24" xfId="1" applyFont="1" applyBorder="1">
      <alignment vertical="center"/>
    </xf>
    <xf numFmtId="38" fontId="25" fillId="2" borderId="24" xfId="1" applyFont="1" applyFill="1" applyBorder="1">
      <alignment vertical="center"/>
    </xf>
    <xf numFmtId="9" fontId="25" fillId="2" borderId="24" xfId="2" applyFont="1" applyFill="1" applyBorder="1">
      <alignment vertical="center"/>
    </xf>
    <xf numFmtId="9" fontId="25" fillId="0" borderId="17" xfId="2" applyFont="1" applyBorder="1">
      <alignment vertical="center"/>
    </xf>
    <xf numFmtId="38" fontId="25" fillId="2" borderId="18" xfId="1" applyFont="1" applyFill="1" applyBorder="1" applyAlignment="1">
      <alignment horizontal="center" vertical="center"/>
    </xf>
    <xf numFmtId="0" fontId="55" fillId="0" borderId="63" xfId="0" applyFont="1" applyBorder="1" applyAlignment="1">
      <alignment horizontal="center" vertical="center"/>
    </xf>
    <xf numFmtId="0" fontId="25" fillId="5" borderId="20" xfId="0" applyFont="1" applyFill="1" applyBorder="1" applyAlignment="1">
      <alignment vertical="center"/>
    </xf>
    <xf numFmtId="176" fontId="25" fillId="5" borderId="20" xfId="0" applyNumberFormat="1" applyFont="1" applyFill="1" applyBorder="1">
      <alignment vertical="center"/>
    </xf>
    <xf numFmtId="0" fontId="25" fillId="6" borderId="20" xfId="0" applyFont="1" applyFill="1" applyBorder="1">
      <alignment vertical="center"/>
    </xf>
    <xf numFmtId="0" fontId="25" fillId="6" borderId="20" xfId="0" applyFont="1" applyFill="1" applyBorder="1" applyAlignment="1">
      <alignment horizontal="center" vertical="center"/>
    </xf>
    <xf numFmtId="9" fontId="10" fillId="6" borderId="20" xfId="2" applyFont="1" applyFill="1" applyBorder="1">
      <alignment vertical="center"/>
    </xf>
    <xf numFmtId="0" fontId="28" fillId="6" borderId="20" xfId="0" applyFont="1" applyFill="1" applyBorder="1" applyAlignment="1">
      <alignment vertical="center"/>
    </xf>
    <xf numFmtId="0" fontId="45" fillId="6" borderId="20" xfId="0" applyNumberFormat="1" applyFont="1" applyFill="1" applyBorder="1" applyAlignment="1"/>
    <xf numFmtId="4" fontId="45" fillId="6" borderId="20" xfId="0" applyNumberFormat="1" applyFont="1" applyFill="1" applyBorder="1" applyAlignment="1"/>
    <xf numFmtId="0" fontId="25" fillId="0" borderId="8" xfId="0" applyFont="1" applyBorder="1" applyAlignment="1">
      <alignment horizontal="center" vertical="center"/>
    </xf>
    <xf numFmtId="38" fontId="25" fillId="0" borderId="22" xfId="1" applyFont="1" applyBorder="1" applyAlignment="1">
      <alignment horizontal="center" vertical="center"/>
    </xf>
    <xf numFmtId="0" fontId="26" fillId="0" borderId="5" xfId="0" applyFont="1" applyBorder="1" applyAlignment="1">
      <alignment horizontal="center" vertical="center"/>
    </xf>
    <xf numFmtId="0" fontId="25" fillId="0" borderId="47" xfId="0" applyFont="1" applyBorder="1" applyAlignment="1">
      <alignment horizontal="center" vertical="center"/>
    </xf>
    <xf numFmtId="0" fontId="25" fillId="0" borderId="19" xfId="0" applyFont="1" applyBorder="1" applyAlignment="1">
      <alignment horizontal="center" vertical="center"/>
    </xf>
    <xf numFmtId="38" fontId="25" fillId="0" borderId="0" xfId="1" applyFont="1" applyBorder="1" applyAlignment="1">
      <alignment horizontal="center" vertical="center"/>
    </xf>
    <xf numFmtId="0" fontId="25" fillId="0" borderId="59" xfId="0" applyFont="1" applyBorder="1">
      <alignment vertical="center"/>
    </xf>
    <xf numFmtId="0" fontId="25" fillId="0" borderId="44" xfId="0" applyFont="1" applyBorder="1" applyAlignment="1">
      <alignment horizontal="center" vertical="center"/>
    </xf>
    <xf numFmtId="0" fontId="26" fillId="0" borderId="38" xfId="0" applyFont="1" applyBorder="1" applyAlignment="1">
      <alignment horizontal="center" vertical="center"/>
    </xf>
    <xf numFmtId="38" fontId="25" fillId="0" borderId="4" xfId="1" applyFont="1" applyBorder="1" applyAlignment="1">
      <alignment horizontal="center" vertical="center"/>
    </xf>
    <xf numFmtId="176" fontId="25" fillId="0" borderId="8" xfId="0" applyNumberFormat="1" applyFont="1" applyBorder="1" applyAlignment="1">
      <alignment horizontal="center" vertical="center"/>
    </xf>
    <xf numFmtId="1" fontId="25" fillId="0" borderId="8" xfId="0" applyNumberFormat="1" applyFont="1" applyBorder="1" applyAlignment="1">
      <alignment horizontal="center" vertical="center"/>
    </xf>
    <xf numFmtId="0" fontId="25" fillId="0" borderId="70" xfId="0" applyFont="1" applyBorder="1" applyAlignment="1">
      <alignment horizontal="center" vertical="center"/>
    </xf>
    <xf numFmtId="0" fontId="25" fillId="0" borderId="56" xfId="0" applyFont="1" applyBorder="1">
      <alignment vertical="center"/>
    </xf>
    <xf numFmtId="0" fontId="25" fillId="0" borderId="16" xfId="0" applyFont="1" applyFill="1" applyBorder="1" applyAlignment="1">
      <alignment horizontal="center" vertical="center"/>
    </xf>
    <xf numFmtId="0" fontId="25" fillId="0" borderId="42" xfId="0" applyFont="1" applyBorder="1" applyAlignment="1">
      <alignment horizontal="center" vertical="center"/>
    </xf>
    <xf numFmtId="0" fontId="25" fillId="0" borderId="30" xfId="0" applyFont="1" applyBorder="1" applyAlignment="1">
      <alignment horizontal="center" vertical="center"/>
    </xf>
    <xf numFmtId="0" fontId="25" fillId="0" borderId="32" xfId="0" applyFont="1" applyBorder="1" applyAlignment="1">
      <alignment horizontal="center" vertical="center"/>
    </xf>
    <xf numFmtId="2" fontId="28" fillId="0" borderId="10" xfId="0" applyNumberFormat="1" applyFont="1" applyBorder="1">
      <alignment vertical="center"/>
    </xf>
    <xf numFmtId="0" fontId="28" fillId="0" borderId="22" xfId="0" applyFont="1" applyBorder="1">
      <alignment vertical="center"/>
    </xf>
    <xf numFmtId="2" fontId="28" fillId="0" borderId="6" xfId="0" applyNumberFormat="1" applyFont="1" applyBorder="1">
      <alignment vertical="center"/>
    </xf>
    <xf numFmtId="0" fontId="28" fillId="0" borderId="31" xfId="0" applyFont="1" applyBorder="1" applyAlignment="1">
      <alignment horizontal="center" vertical="center"/>
    </xf>
    <xf numFmtId="0" fontId="26" fillId="0" borderId="30" xfId="0" applyFont="1" applyBorder="1">
      <alignment vertical="center"/>
    </xf>
    <xf numFmtId="0" fontId="28" fillId="0" borderId="32" xfId="0" applyFont="1" applyBorder="1" applyAlignment="1">
      <alignment horizontal="center" vertical="center"/>
    </xf>
    <xf numFmtId="0" fontId="28" fillId="0" borderId="4" xfId="0" applyFont="1" applyBorder="1">
      <alignment vertical="center"/>
    </xf>
    <xf numFmtId="0" fontId="28" fillId="0" borderId="8" xfId="0" applyFont="1" applyBorder="1">
      <alignment vertical="center"/>
    </xf>
    <xf numFmtId="38" fontId="28" fillId="0" borderId="8" xfId="1" applyFont="1" applyBorder="1">
      <alignment vertical="center"/>
    </xf>
    <xf numFmtId="0" fontId="28" fillId="0" borderId="33" xfId="0" applyFont="1" applyBorder="1" applyAlignment="1">
      <alignment horizontal="center" vertical="center"/>
    </xf>
    <xf numFmtId="0" fontId="28" fillId="0" borderId="3" xfId="0" applyFont="1" applyBorder="1" applyAlignment="1">
      <alignment horizontal="center" vertical="center"/>
    </xf>
    <xf numFmtId="0" fontId="28" fillId="0" borderId="7" xfId="0" applyFont="1" applyBorder="1" applyAlignment="1">
      <alignment horizontal="center" vertical="center"/>
    </xf>
    <xf numFmtId="0" fontId="26" fillId="0" borderId="43" xfId="0" applyFont="1" applyBorder="1">
      <alignment vertical="center"/>
    </xf>
    <xf numFmtId="2" fontId="28" fillId="0" borderId="5" xfId="0" applyNumberFormat="1" applyFont="1" applyBorder="1">
      <alignment vertical="center"/>
    </xf>
    <xf numFmtId="2" fontId="28" fillId="0" borderId="9" xfId="0" applyNumberFormat="1" applyFont="1" applyBorder="1">
      <alignment vertical="center"/>
    </xf>
    <xf numFmtId="0" fontId="28" fillId="0" borderId="26" xfId="0" applyFont="1" applyBorder="1" applyAlignment="1">
      <alignment horizontal="center" vertical="center"/>
    </xf>
    <xf numFmtId="38" fontId="28" fillId="0" borderId="50" xfId="1" applyFont="1" applyBorder="1">
      <alignment vertical="center"/>
    </xf>
    <xf numFmtId="38" fontId="28" fillId="0" borderId="46" xfId="1" applyFont="1" applyBorder="1">
      <alignment vertical="center"/>
    </xf>
    <xf numFmtId="2" fontId="28" fillId="0" borderId="61" xfId="0" applyNumberFormat="1" applyFont="1" applyBorder="1">
      <alignment vertical="center"/>
    </xf>
    <xf numFmtId="2" fontId="28" fillId="0" borderId="56" xfId="0" applyNumberFormat="1" applyFont="1" applyBorder="1">
      <alignment vertical="center"/>
    </xf>
    <xf numFmtId="0" fontId="27" fillId="0" borderId="33" xfId="0" applyFont="1" applyBorder="1" applyAlignment="1">
      <alignment horizontal="center" vertical="center"/>
    </xf>
    <xf numFmtId="38" fontId="28" fillId="0" borderId="32" xfId="1" applyFont="1" applyBorder="1">
      <alignment vertical="center"/>
    </xf>
    <xf numFmtId="38" fontId="28" fillId="0" borderId="31" xfId="1" applyFont="1" applyBorder="1">
      <alignment vertical="center"/>
    </xf>
    <xf numFmtId="2" fontId="28" fillId="0" borderId="43" xfId="0" applyNumberFormat="1" applyFont="1" applyBorder="1">
      <alignment vertical="center"/>
    </xf>
    <xf numFmtId="0" fontId="27" fillId="0" borderId="33" xfId="0" applyFont="1" applyFill="1" applyBorder="1" applyAlignment="1">
      <alignment horizontal="center" vertical="center"/>
    </xf>
    <xf numFmtId="38" fontId="28" fillId="0" borderId="32" xfId="1" applyFont="1" applyFill="1" applyBorder="1">
      <alignment vertical="center"/>
    </xf>
    <xf numFmtId="38" fontId="28" fillId="0" borderId="31" xfId="1" applyFont="1" applyFill="1" applyBorder="1">
      <alignment vertical="center"/>
    </xf>
    <xf numFmtId="2" fontId="28" fillId="0" borderId="30" xfId="0" applyNumberFormat="1" applyFont="1" applyFill="1" applyBorder="1">
      <alignment vertical="center"/>
    </xf>
    <xf numFmtId="0" fontId="27" fillId="0" borderId="26" xfId="0" applyFont="1" applyBorder="1" applyAlignment="1">
      <alignment horizontal="center" vertical="center"/>
    </xf>
    <xf numFmtId="0" fontId="25" fillId="0" borderId="20" xfId="0" applyFont="1" applyBorder="1" applyAlignment="1">
      <alignment horizontal="center" vertical="center" wrapText="1"/>
    </xf>
    <xf numFmtId="0" fontId="0" fillId="0" borderId="31" xfId="0" applyBorder="1" applyAlignment="1">
      <alignment horizontal="center" vertical="center"/>
    </xf>
    <xf numFmtId="0" fontId="25" fillId="0" borderId="31" xfId="0" applyFont="1" applyBorder="1" applyAlignment="1">
      <alignment horizontal="center" vertical="center" wrapText="1"/>
    </xf>
    <xf numFmtId="0" fontId="25" fillId="0" borderId="30" xfId="0" applyFont="1" applyBorder="1" applyAlignment="1">
      <alignment horizontal="center" vertical="center" wrapText="1"/>
    </xf>
    <xf numFmtId="0" fontId="45" fillId="0" borderId="40" xfId="4" applyFont="1" applyBorder="1" applyAlignment="1">
      <alignment horizontal="center"/>
    </xf>
    <xf numFmtId="0" fontId="45" fillId="0" borderId="10" xfId="4" applyFont="1" applyBorder="1" applyAlignment="1">
      <alignment horizontal="center"/>
    </xf>
    <xf numFmtId="0" fontId="25" fillId="0" borderId="19" xfId="0" applyFont="1" applyBorder="1" applyAlignment="1">
      <alignment horizontal="center" vertical="center" wrapText="1"/>
    </xf>
    <xf numFmtId="0" fontId="25" fillId="0" borderId="21" xfId="0" applyFont="1" applyBorder="1" applyAlignment="1">
      <alignment horizontal="center" vertical="center" wrapText="1"/>
    </xf>
    <xf numFmtId="0" fontId="0" fillId="0" borderId="37" xfId="0" applyBorder="1" applyAlignment="1">
      <alignment horizontal="center" vertical="center"/>
    </xf>
    <xf numFmtId="0" fontId="0" fillId="0" borderId="17" xfId="0" applyBorder="1" applyAlignment="1">
      <alignment horizontal="center" vertical="center"/>
    </xf>
    <xf numFmtId="0" fontId="25" fillId="0" borderId="11" xfId="0" applyFont="1" applyBorder="1" applyAlignment="1">
      <alignment horizontal="center" vertical="center"/>
    </xf>
    <xf numFmtId="0" fontId="45" fillId="0" borderId="37" xfId="4" applyFont="1" applyBorder="1" applyAlignment="1">
      <alignment horizontal="center" vertical="center"/>
    </xf>
    <xf numFmtId="0" fontId="10" fillId="0" borderId="21" xfId="20" applyNumberFormat="1" applyFont="1" applyFill="1" applyBorder="1" applyAlignment="1">
      <alignment horizontal="center" vertical="center" shrinkToFit="1"/>
    </xf>
    <xf numFmtId="0" fontId="25" fillId="0" borderId="7" xfId="0" applyFont="1" applyBorder="1" applyAlignment="1">
      <alignment horizontal="center" vertical="center"/>
    </xf>
    <xf numFmtId="38" fontId="25" fillId="0" borderId="9" xfId="1" applyFont="1" applyBorder="1" applyAlignment="1">
      <alignment horizontal="center" vertical="center"/>
    </xf>
    <xf numFmtId="176" fontId="25" fillId="0" borderId="9" xfId="0" applyNumberFormat="1" applyFont="1" applyBorder="1" applyAlignment="1">
      <alignment horizontal="center" vertical="center"/>
    </xf>
    <xf numFmtId="0" fontId="25" fillId="0" borderId="9" xfId="0" applyFont="1" applyBorder="1" applyAlignment="1">
      <alignment horizontal="center" vertical="center"/>
    </xf>
    <xf numFmtId="0" fontId="25" fillId="0" borderId="72" xfId="0" applyFont="1" applyBorder="1">
      <alignment vertical="center"/>
    </xf>
    <xf numFmtId="0" fontId="25" fillId="0" borderId="73" xfId="0" applyFont="1" applyBorder="1" applyAlignment="1">
      <alignment horizontal="center" vertical="center"/>
    </xf>
    <xf numFmtId="38" fontId="25" fillId="0" borderId="6" xfId="1" applyFont="1" applyBorder="1" applyAlignment="1">
      <alignment horizontal="center" vertical="center"/>
    </xf>
    <xf numFmtId="0" fontId="25" fillId="0" borderId="48" xfId="0" applyFont="1" applyBorder="1">
      <alignment vertical="center"/>
    </xf>
    <xf numFmtId="0" fontId="27" fillId="0" borderId="10" xfId="0" applyFont="1" applyBorder="1" applyAlignment="1">
      <alignment horizontal="center" vertical="center"/>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45" fillId="0" borderId="21" xfId="4" applyFont="1" applyBorder="1" applyAlignment="1">
      <alignment horizontal="center" vertical="center"/>
    </xf>
    <xf numFmtId="0" fontId="45" fillId="0" borderId="17" xfId="4" applyFont="1" applyBorder="1" applyAlignment="1">
      <alignment horizontal="center" vertical="center"/>
    </xf>
    <xf numFmtId="0" fontId="45" fillId="0" borderId="12" xfId="4" applyFont="1" applyBorder="1" applyAlignment="1">
      <alignment horizontal="center" vertical="center"/>
    </xf>
    <xf numFmtId="0" fontId="25" fillId="0" borderId="10" xfId="0" applyFont="1" applyBorder="1" applyAlignment="1"/>
    <xf numFmtId="0" fontId="25" fillId="6" borderId="21" xfId="0" applyFont="1" applyFill="1" applyBorder="1">
      <alignment vertical="center"/>
    </xf>
    <xf numFmtId="0" fontId="25" fillId="0" borderId="9" xfId="0" applyFont="1" applyBorder="1" applyAlignment="1"/>
    <xf numFmtId="0" fontId="25" fillId="6" borderId="13" xfId="0" applyFont="1" applyFill="1" applyBorder="1" applyAlignment="1"/>
    <xf numFmtId="2" fontId="25" fillId="0" borderId="10" xfId="0" applyNumberFormat="1" applyFont="1" applyBorder="1" applyAlignment="1"/>
    <xf numFmtId="0" fontId="25" fillId="0" borderId="17" xfId="0" applyFont="1" applyBorder="1" applyAlignment="1"/>
    <xf numFmtId="0" fontId="25" fillId="0" borderId="5" xfId="0" applyFont="1" applyBorder="1" applyAlignment="1"/>
    <xf numFmtId="0" fontId="25" fillId="0" borderId="6" xfId="0" applyFont="1" applyBorder="1" applyAlignment="1"/>
    <xf numFmtId="0" fontId="48" fillId="0" borderId="21" xfId="25" applyFont="1" applyBorder="1" applyAlignment="1">
      <alignment horizontal="center"/>
    </xf>
    <xf numFmtId="0" fontId="25" fillId="0" borderId="12" xfId="0" applyFont="1" applyBorder="1" applyAlignment="1">
      <alignment horizontal="center"/>
    </xf>
    <xf numFmtId="0" fontId="25" fillId="6" borderId="12" xfId="0" applyFont="1" applyFill="1" applyBorder="1">
      <alignment vertical="center"/>
    </xf>
    <xf numFmtId="0" fontId="25" fillId="0" borderId="3" xfId="0" applyFont="1" applyBorder="1" applyAlignment="1"/>
    <xf numFmtId="0" fontId="25" fillId="0" borderId="7" xfId="0" applyFont="1" applyBorder="1" applyAlignment="1"/>
    <xf numFmtId="0" fontId="53" fillId="0" borderId="7" xfId="0" applyFont="1" applyBorder="1" applyAlignment="1"/>
    <xf numFmtId="0" fontId="25" fillId="6" borderId="11" xfId="0" applyFont="1" applyFill="1" applyBorder="1" applyAlignment="1"/>
    <xf numFmtId="0" fontId="25" fillId="0" borderId="11" xfId="0" applyFont="1" applyBorder="1" applyAlignment="1"/>
    <xf numFmtId="0" fontId="10" fillId="0" borderId="21" xfId="11" applyFont="1" applyBorder="1">
      <alignment vertical="center"/>
    </xf>
    <xf numFmtId="0" fontId="10" fillId="0" borderId="21" xfId="11" applyFont="1" applyBorder="1" applyAlignment="1">
      <alignment horizontal="center" vertical="center"/>
    </xf>
    <xf numFmtId="0" fontId="10" fillId="0" borderId="17" xfId="11" applyFont="1" applyBorder="1" applyAlignment="1">
      <alignment horizontal="center" vertical="center"/>
    </xf>
    <xf numFmtId="0" fontId="25" fillId="0" borderId="30" xfId="0" applyFont="1" applyBorder="1" applyAlignment="1">
      <alignment horizontal="center" vertical="center"/>
    </xf>
    <xf numFmtId="0" fontId="25" fillId="0" borderId="20" xfId="0" applyFont="1" applyBorder="1" applyAlignment="1">
      <alignment horizontal="center" vertical="center"/>
    </xf>
    <xf numFmtId="0" fontId="25" fillId="0" borderId="10" xfId="0" applyFont="1" applyBorder="1" applyAlignment="1">
      <alignment horizontal="center" vertical="center"/>
    </xf>
    <xf numFmtId="0" fontId="25" fillId="0" borderId="31" xfId="0" applyFont="1" applyBorder="1" applyAlignment="1">
      <alignment horizontal="center" vertical="center"/>
    </xf>
    <xf numFmtId="0" fontId="25" fillId="0" borderId="62" xfId="0" applyFont="1" applyBorder="1" applyAlignment="1">
      <alignment horizontal="center" vertical="center"/>
    </xf>
    <xf numFmtId="0" fontId="25" fillId="0" borderId="22" xfId="0" applyFont="1" applyBorder="1" applyAlignment="1">
      <alignment horizontal="center" vertical="center"/>
    </xf>
    <xf numFmtId="0" fontId="25" fillId="0" borderId="56" xfId="0" applyFont="1" applyBorder="1" applyAlignment="1">
      <alignment horizontal="center" vertical="center"/>
    </xf>
    <xf numFmtId="0" fontId="25" fillId="0" borderId="6" xfId="0" applyFont="1" applyBorder="1" applyAlignment="1">
      <alignment horizontal="center" vertical="center"/>
    </xf>
    <xf numFmtId="0" fontId="10" fillId="0" borderId="20" xfId="0" applyFont="1" applyBorder="1" applyAlignment="1">
      <alignment horizontal="center" vertical="center"/>
    </xf>
    <xf numFmtId="0" fontId="25" fillId="0" borderId="32" xfId="0" applyFont="1" applyBorder="1" applyAlignment="1">
      <alignment horizontal="center" vertical="center"/>
    </xf>
    <xf numFmtId="0" fontId="25" fillId="0" borderId="12" xfId="0" applyFont="1" applyBorder="1" applyAlignment="1">
      <alignment horizontal="center" vertical="center"/>
    </xf>
    <xf numFmtId="0" fontId="25" fillId="0" borderId="21" xfId="0" applyFont="1" applyBorder="1" applyAlignment="1">
      <alignment horizontal="center" vertical="center"/>
    </xf>
    <xf numFmtId="0" fontId="25" fillId="0" borderId="61" xfId="0" applyFont="1" applyBorder="1" applyAlignment="1">
      <alignment horizontal="center" vertical="center"/>
    </xf>
    <xf numFmtId="0" fontId="25" fillId="0" borderId="5" xfId="0" applyFont="1" applyBorder="1" applyAlignment="1">
      <alignment horizontal="center" vertical="center"/>
    </xf>
    <xf numFmtId="0" fontId="25" fillId="0" borderId="43" xfId="0" applyFont="1" applyBorder="1" applyAlignment="1">
      <alignment horizontal="center" vertical="center"/>
    </xf>
    <xf numFmtId="0" fontId="22" fillId="0" borderId="10" xfId="4" applyFont="1" applyBorder="1"/>
    <xf numFmtId="0" fontId="45" fillId="0" borderId="65" xfId="4" applyFont="1" applyBorder="1" applyAlignment="1">
      <alignment horizontal="center" vertical="center"/>
    </xf>
    <xf numFmtId="0" fontId="45" fillId="0" borderId="10" xfId="4" applyFont="1" applyBorder="1" applyAlignment="1">
      <alignment horizontal="center" vertical="center"/>
    </xf>
    <xf numFmtId="0" fontId="45" fillId="0" borderId="53" xfId="4" applyFont="1" applyBorder="1" applyAlignment="1">
      <alignment horizontal="center" vertical="center"/>
    </xf>
    <xf numFmtId="0" fontId="45" fillId="0" borderId="10" xfId="4" applyFont="1" applyBorder="1" applyAlignment="1">
      <alignment horizontal="center" vertical="center" wrapText="1"/>
    </xf>
    <xf numFmtId="0" fontId="45" fillId="0" borderId="0" xfId="4" applyFont="1" applyBorder="1" applyAlignment="1">
      <alignment vertical="center"/>
    </xf>
    <xf numFmtId="38" fontId="45" fillId="0" borderId="0" xfId="1" applyFont="1" applyFill="1" applyBorder="1" applyAlignment="1"/>
    <xf numFmtId="0" fontId="45" fillId="0" borderId="26" xfId="4" applyFont="1" applyBorder="1" applyAlignment="1">
      <alignment horizontal="center"/>
    </xf>
    <xf numFmtId="38" fontId="45" fillId="0" borderId="46" xfId="1" applyFont="1" applyBorder="1" applyAlignment="1"/>
    <xf numFmtId="38" fontId="45" fillId="0" borderId="56" xfId="1" applyFont="1" applyBorder="1" applyAlignment="1"/>
    <xf numFmtId="38" fontId="45" fillId="0" borderId="0" xfId="1" applyFont="1" applyBorder="1" applyAlignment="1"/>
    <xf numFmtId="0" fontId="45" fillId="0" borderId="13" xfId="4" applyFont="1" applyBorder="1" applyAlignment="1">
      <alignment horizontal="center" vertical="center"/>
    </xf>
    <xf numFmtId="38" fontId="45" fillId="0" borderId="5" xfId="1" applyFont="1" applyBorder="1" applyAlignment="1"/>
    <xf numFmtId="38" fontId="45" fillId="0" borderId="9" xfId="1" applyFont="1" applyBorder="1" applyAlignment="1"/>
    <xf numFmtId="0" fontId="48" fillId="0" borderId="0" xfId="4" applyFont="1" applyBorder="1" applyAlignment="1">
      <alignment vertical="top" wrapText="1"/>
    </xf>
    <xf numFmtId="38" fontId="45" fillId="0" borderId="20" xfId="1" applyFont="1" applyFill="1" applyBorder="1" applyAlignment="1"/>
    <xf numFmtId="38" fontId="45" fillId="0" borderId="4" xfId="1" applyFont="1" applyFill="1" applyBorder="1" applyAlignment="1"/>
    <xf numFmtId="38" fontId="45" fillId="0" borderId="8" xfId="1" applyFont="1" applyFill="1" applyBorder="1" applyAlignment="1"/>
    <xf numFmtId="38" fontId="45" fillId="0" borderId="39" xfId="1" applyFont="1" applyFill="1" applyBorder="1" applyAlignment="1"/>
    <xf numFmtId="38" fontId="45" fillId="0" borderId="40" xfId="1" applyFont="1" applyFill="1" applyBorder="1" applyAlignment="1"/>
    <xf numFmtId="38" fontId="25" fillId="0" borderId="16" xfId="1" applyFont="1" applyBorder="1" applyAlignment="1">
      <alignment vertical="center"/>
    </xf>
    <xf numFmtId="38" fontId="0" fillId="0" borderId="40" xfId="1" applyFont="1" applyBorder="1">
      <alignment vertical="center"/>
    </xf>
    <xf numFmtId="38" fontId="25" fillId="0" borderId="18" xfId="1" applyFont="1" applyBorder="1" applyAlignment="1">
      <alignment vertical="center"/>
    </xf>
    <xf numFmtId="38" fontId="0" fillId="0" borderId="39" xfId="1" applyFont="1" applyBorder="1">
      <alignment vertical="center"/>
    </xf>
    <xf numFmtId="38" fontId="25" fillId="0" borderId="10" xfId="1" applyFont="1" applyBorder="1" applyAlignment="1">
      <alignment horizontal="center" vertical="center"/>
    </xf>
    <xf numFmtId="0" fontId="0" fillId="0" borderId="37" xfId="0" applyBorder="1" applyAlignment="1">
      <alignment horizontal="right" vertical="center"/>
    </xf>
    <xf numFmtId="0" fontId="25" fillId="0" borderId="17" xfId="0" applyFont="1" applyBorder="1" applyAlignment="1">
      <alignment horizontal="right" vertical="center"/>
    </xf>
    <xf numFmtId="183" fontId="25" fillId="0" borderId="17" xfId="1" applyNumberFormat="1" applyFont="1" applyBorder="1" applyAlignment="1">
      <alignment horizontal="right" vertical="center"/>
    </xf>
    <xf numFmtId="0" fontId="0" fillId="0" borderId="12" xfId="0" applyBorder="1" applyAlignment="1">
      <alignment horizontal="right" vertical="center"/>
    </xf>
    <xf numFmtId="0" fontId="5" fillId="0" borderId="0" xfId="0" applyFont="1" applyBorder="1" applyAlignment="1">
      <alignment vertical="top" wrapText="1"/>
    </xf>
    <xf numFmtId="38" fontId="25" fillId="0" borderId="16" xfId="1" applyFont="1" applyBorder="1">
      <alignment vertical="center"/>
    </xf>
    <xf numFmtId="38" fontId="0" fillId="0" borderId="19" xfId="1" applyFont="1" applyBorder="1">
      <alignment vertical="center"/>
    </xf>
    <xf numFmtId="38" fontId="0" fillId="0" borderId="10" xfId="1" applyFont="1" applyBorder="1" applyAlignment="1">
      <alignment horizontal="right" vertical="center"/>
    </xf>
    <xf numFmtId="0" fontId="26" fillId="0" borderId="31" xfId="0" applyFont="1" applyBorder="1" applyAlignment="1">
      <alignment horizontal="center" vertical="center" wrapText="1"/>
    </xf>
    <xf numFmtId="40" fontId="45" fillId="0" borderId="0" xfId="1" applyNumberFormat="1" applyFont="1" applyBorder="1" applyAlignment="1"/>
    <xf numFmtId="40" fontId="45" fillId="0" borderId="0" xfId="1" applyNumberFormat="1" applyFont="1" applyFill="1" applyBorder="1" applyAlignment="1"/>
    <xf numFmtId="38" fontId="45" fillId="0" borderId="61" xfId="1" applyFont="1" applyBorder="1" applyAlignment="1"/>
    <xf numFmtId="38" fontId="45" fillId="0" borderId="55" xfId="1" applyFont="1" applyFill="1" applyBorder="1" applyAlignment="1"/>
    <xf numFmtId="38" fontId="45" fillId="0" borderId="50" xfId="1" applyFont="1" applyFill="1" applyBorder="1" applyAlignment="1"/>
    <xf numFmtId="38" fontId="45" fillId="0" borderId="46" xfId="1" applyFont="1" applyFill="1" applyBorder="1" applyAlignment="1"/>
    <xf numFmtId="38" fontId="45" fillId="0" borderId="77" xfId="1" applyFont="1" applyBorder="1" applyAlignment="1"/>
    <xf numFmtId="40" fontId="45" fillId="0" borderId="21" xfId="1" applyNumberFormat="1" applyFont="1" applyBorder="1" applyAlignment="1"/>
    <xf numFmtId="40" fontId="45" fillId="0" borderId="21" xfId="1" applyNumberFormat="1" applyFont="1" applyFill="1" applyBorder="1" applyAlignment="1"/>
    <xf numFmtId="38" fontId="45" fillId="0" borderId="78" xfId="1" applyFont="1" applyBorder="1" applyAlignment="1"/>
    <xf numFmtId="38" fontId="45" fillId="0" borderId="79" xfId="1" applyFont="1" applyBorder="1" applyAlignment="1"/>
    <xf numFmtId="40" fontId="45" fillId="0" borderId="13" xfId="1" applyNumberFormat="1" applyFont="1" applyBorder="1" applyAlignment="1"/>
    <xf numFmtId="40" fontId="45" fillId="0" borderId="12" xfId="1" applyNumberFormat="1" applyFont="1" applyFill="1" applyBorder="1" applyAlignment="1"/>
    <xf numFmtId="40" fontId="45" fillId="0" borderId="37" xfId="1" applyNumberFormat="1" applyFont="1" applyFill="1" applyBorder="1" applyAlignment="1"/>
    <xf numFmtId="40" fontId="45" fillId="0" borderId="17" xfId="1" applyNumberFormat="1" applyFont="1" applyBorder="1" applyAlignment="1"/>
    <xf numFmtId="38" fontId="45" fillId="0" borderId="80" xfId="1" applyFont="1" applyBorder="1" applyAlignment="1"/>
    <xf numFmtId="0" fontId="45" fillId="0" borderId="0" xfId="4" applyFont="1" applyBorder="1" applyAlignment="1"/>
    <xf numFmtId="40" fontId="25" fillId="0" borderId="12" xfId="1" applyNumberFormat="1" applyFont="1" applyBorder="1">
      <alignment vertical="center"/>
    </xf>
    <xf numFmtId="180" fontId="14" fillId="0" borderId="81" xfId="27" applyNumberFormat="1" applyBorder="1" applyAlignment="1">
      <alignment horizontal="right" vertical="center"/>
    </xf>
    <xf numFmtId="0" fontId="14" fillId="0" borderId="0" xfId="3">
      <alignment vertical="center"/>
    </xf>
    <xf numFmtId="180" fontId="14" fillId="0" borderId="20" xfId="27" applyNumberFormat="1" applyBorder="1" applyAlignment="1">
      <alignment horizontal="right" vertical="center"/>
    </xf>
    <xf numFmtId="186" fontId="14" fillId="0" borderId="10" xfId="27" applyNumberFormat="1" applyBorder="1" applyAlignment="1">
      <alignment horizontal="right" vertical="center"/>
    </xf>
    <xf numFmtId="180" fontId="14" fillId="0" borderId="21" xfId="27" applyNumberFormat="1" applyBorder="1" applyAlignment="1">
      <alignment horizontal="right" vertical="center"/>
    </xf>
    <xf numFmtId="0" fontId="14" fillId="0" borderId="31" xfId="27" applyBorder="1" applyAlignment="1">
      <alignment horizontal="center" vertical="center"/>
    </xf>
    <xf numFmtId="0" fontId="14" fillId="0" borderId="32" xfId="27" applyBorder="1" applyAlignment="1">
      <alignment horizontal="center" vertical="center"/>
    </xf>
    <xf numFmtId="0" fontId="14" fillId="0" borderId="33" xfId="27" applyBorder="1" applyAlignment="1">
      <alignment horizontal="center" vertical="center"/>
    </xf>
    <xf numFmtId="0" fontId="14" fillId="0" borderId="3" xfId="3" applyBorder="1" applyAlignment="1">
      <alignment horizontal="center" vertical="center"/>
    </xf>
    <xf numFmtId="0" fontId="14" fillId="0" borderId="7" xfId="3" applyBorder="1" applyAlignment="1">
      <alignment horizontal="center" vertical="center"/>
    </xf>
    <xf numFmtId="0" fontId="14" fillId="0" borderId="11" xfId="3" applyBorder="1" applyAlignment="1">
      <alignment horizontal="center" vertical="center"/>
    </xf>
    <xf numFmtId="0" fontId="30" fillId="0" borderId="0" xfId="13"/>
    <xf numFmtId="0" fontId="70" fillId="0" borderId="0" xfId="3" applyFont="1" applyAlignment="1">
      <alignment horizontal="center" vertical="center"/>
    </xf>
    <xf numFmtId="0" fontId="14" fillId="0" borderId="0" xfId="3" applyBorder="1" applyAlignment="1">
      <alignment vertical="center"/>
    </xf>
    <xf numFmtId="0" fontId="14" fillId="0" borderId="0" xfId="3" applyBorder="1" applyAlignment="1">
      <alignment horizontal="right" vertical="center"/>
    </xf>
    <xf numFmtId="0" fontId="14" fillId="0" borderId="82" xfId="3" applyBorder="1">
      <alignment vertical="center"/>
    </xf>
    <xf numFmtId="0" fontId="14" fillId="0" borderId="46" xfId="3" applyBorder="1" applyAlignment="1">
      <alignment horizontal="center" vertical="center"/>
    </xf>
    <xf numFmtId="0" fontId="14" fillId="0" borderId="83" xfId="3" applyBorder="1" applyAlignment="1">
      <alignment horizontal="center" vertical="center"/>
    </xf>
    <xf numFmtId="180" fontId="14" fillId="0" borderId="46" xfId="3" applyNumberFormat="1" applyBorder="1">
      <alignment vertical="center"/>
    </xf>
    <xf numFmtId="180" fontId="14" fillId="0" borderId="20" xfId="3" applyNumberFormat="1" applyBorder="1">
      <alignment vertical="center"/>
    </xf>
    <xf numFmtId="0" fontId="14" fillId="0" borderId="84" xfId="3" applyBorder="1" applyAlignment="1">
      <alignment horizontal="center" vertical="center"/>
    </xf>
    <xf numFmtId="180" fontId="14" fillId="0" borderId="21" xfId="3" applyNumberFormat="1" applyBorder="1">
      <alignment vertical="center"/>
    </xf>
    <xf numFmtId="0" fontId="14" fillId="0" borderId="8" xfId="3" applyBorder="1" applyAlignment="1">
      <alignment horizontal="center" vertical="center"/>
    </xf>
    <xf numFmtId="180" fontId="14" fillId="0" borderId="10" xfId="3" applyNumberFormat="1" applyBorder="1">
      <alignment vertical="center"/>
    </xf>
    <xf numFmtId="180" fontId="14" fillId="0" borderId="17" xfId="3" applyNumberFormat="1" applyBorder="1">
      <alignment vertical="center"/>
    </xf>
    <xf numFmtId="180" fontId="14" fillId="0" borderId="8" xfId="3" applyNumberFormat="1" applyBorder="1">
      <alignment vertical="center"/>
    </xf>
    <xf numFmtId="180" fontId="14" fillId="0" borderId="12" xfId="3" applyNumberFormat="1" applyBorder="1">
      <alignment vertical="center"/>
    </xf>
    <xf numFmtId="180" fontId="14" fillId="0" borderId="4" xfId="3" applyNumberFormat="1" applyBorder="1">
      <alignment vertical="center"/>
    </xf>
    <xf numFmtId="180" fontId="14" fillId="0" borderId="22" xfId="3" applyNumberFormat="1" applyBorder="1">
      <alignment vertical="center"/>
    </xf>
    <xf numFmtId="180" fontId="14" fillId="0" borderId="6" xfId="3" applyNumberFormat="1" applyBorder="1">
      <alignment vertical="center"/>
    </xf>
    <xf numFmtId="0" fontId="14" fillId="0" borderId="20" xfId="3" applyFill="1" applyBorder="1" applyAlignment="1">
      <alignment horizontal="center" vertical="center"/>
    </xf>
    <xf numFmtId="180" fontId="14" fillId="0" borderId="20" xfId="3" applyNumberFormat="1" applyFill="1" applyBorder="1">
      <alignment vertical="center"/>
    </xf>
    <xf numFmtId="180" fontId="14" fillId="0" borderId="12" xfId="27" applyNumberFormat="1" applyBorder="1" applyAlignment="1">
      <alignment horizontal="right" vertical="center"/>
    </xf>
    <xf numFmtId="180" fontId="14" fillId="0" borderId="20" xfId="27" applyNumberFormat="1" applyFill="1" applyBorder="1" applyAlignment="1">
      <alignment horizontal="right" vertical="center"/>
    </xf>
    <xf numFmtId="0" fontId="12" fillId="0" borderId="0" xfId="0" applyFont="1" applyBorder="1" applyAlignment="1">
      <alignment vertical="center" wrapText="1"/>
    </xf>
    <xf numFmtId="180" fontId="14" fillId="0" borderId="8" xfId="27" applyNumberFormat="1" applyBorder="1" applyAlignment="1">
      <alignment horizontal="right" vertical="center"/>
    </xf>
    <xf numFmtId="0" fontId="14" fillId="0" borderId="15" xfId="3" applyBorder="1" applyAlignment="1">
      <alignment horizontal="center" vertical="center"/>
    </xf>
    <xf numFmtId="0" fontId="14" fillId="0" borderId="31" xfId="27" applyFont="1" applyBorder="1" applyAlignment="1">
      <alignment horizontal="center" vertical="center" wrapText="1"/>
    </xf>
    <xf numFmtId="0" fontId="14" fillId="0" borderId="31" xfId="27" applyFill="1" applyBorder="1" applyAlignment="1">
      <alignment horizontal="center" vertical="center"/>
    </xf>
    <xf numFmtId="0" fontId="14" fillId="0" borderId="30" xfId="27" applyBorder="1" applyAlignment="1">
      <alignment horizontal="center" vertical="center"/>
    </xf>
    <xf numFmtId="186" fontId="14" fillId="0" borderId="18" xfId="27" applyNumberFormat="1" applyBorder="1" applyAlignment="1">
      <alignment horizontal="right" vertical="center"/>
    </xf>
    <xf numFmtId="186" fontId="14" fillId="0" borderId="19" xfId="27" applyNumberFormat="1" applyBorder="1" applyAlignment="1">
      <alignment horizontal="right" vertical="center"/>
    </xf>
    <xf numFmtId="186" fontId="14" fillId="0" borderId="87" xfId="27" applyNumberFormat="1" applyBorder="1" applyAlignment="1">
      <alignment horizontal="right" vertical="center"/>
    </xf>
    <xf numFmtId="186" fontId="14" fillId="0" borderId="16" xfId="27" applyNumberFormat="1" applyBorder="1" applyAlignment="1">
      <alignment horizontal="right" vertical="center"/>
    </xf>
    <xf numFmtId="186" fontId="14" fillId="0" borderId="17" xfId="27" applyNumberFormat="1" applyBorder="1" applyAlignment="1">
      <alignment horizontal="right" vertical="center"/>
    </xf>
    <xf numFmtId="180" fontId="14" fillId="0" borderId="47" xfId="27" applyNumberFormat="1" applyBorder="1" applyAlignment="1">
      <alignment horizontal="right" vertical="center"/>
    </xf>
    <xf numFmtId="180" fontId="14" fillId="0" borderId="19" xfId="27" applyNumberFormat="1" applyBorder="1" applyAlignment="1">
      <alignment horizontal="right" vertical="center"/>
    </xf>
    <xf numFmtId="180" fontId="14" fillId="0" borderId="88" xfId="27" applyNumberFormat="1" applyBorder="1" applyAlignment="1">
      <alignment horizontal="right" vertical="center"/>
    </xf>
    <xf numFmtId="180" fontId="14" fillId="0" borderId="40" xfId="27" applyNumberFormat="1" applyFill="1" applyBorder="1" applyAlignment="1">
      <alignment horizontal="right" vertical="center"/>
    </xf>
    <xf numFmtId="186" fontId="14" fillId="0" borderId="10" xfId="27" applyNumberFormat="1" applyFill="1" applyBorder="1" applyAlignment="1">
      <alignment horizontal="right" vertical="center"/>
    </xf>
    <xf numFmtId="185" fontId="0" fillId="0" borderId="37" xfId="0" applyNumberFormat="1" applyBorder="1">
      <alignment vertical="center"/>
    </xf>
    <xf numFmtId="185" fontId="0" fillId="0" borderId="21" xfId="0" applyNumberFormat="1" applyBorder="1">
      <alignment vertical="center"/>
    </xf>
    <xf numFmtId="185" fontId="14" fillId="0" borderId="17" xfId="27" applyNumberFormat="1" applyFill="1" applyBorder="1" applyAlignment="1">
      <alignment horizontal="right" vertical="center"/>
    </xf>
    <xf numFmtId="187" fontId="14" fillId="0" borderId="20" xfId="3" applyNumberFormat="1" applyFill="1" applyBorder="1">
      <alignment vertical="center"/>
    </xf>
    <xf numFmtId="189" fontId="14" fillId="0" borderId="20" xfId="3" applyNumberFormat="1" applyFill="1" applyBorder="1">
      <alignment vertical="center"/>
    </xf>
    <xf numFmtId="188" fontId="14" fillId="0" borderId="20" xfId="3" applyNumberFormat="1" applyFill="1" applyBorder="1">
      <alignment vertical="center"/>
    </xf>
    <xf numFmtId="188" fontId="24" fillId="0" borderId="20" xfId="3" applyNumberFormat="1" applyFont="1" applyFill="1" applyBorder="1">
      <alignment vertical="center"/>
    </xf>
    <xf numFmtId="0" fontId="14" fillId="0" borderId="46" xfId="3" applyFill="1" applyBorder="1" applyAlignment="1">
      <alignment horizontal="center" vertical="center"/>
    </xf>
    <xf numFmtId="188" fontId="14" fillId="0" borderId="46" xfId="3" applyNumberFormat="1" applyFill="1" applyBorder="1">
      <alignment vertical="center"/>
    </xf>
    <xf numFmtId="188" fontId="24" fillId="0" borderId="46" xfId="3" applyNumberFormat="1" applyFont="1" applyFill="1" applyBorder="1">
      <alignment vertical="center"/>
    </xf>
    <xf numFmtId="0" fontId="14" fillId="0" borderId="19" xfId="3" applyFill="1" applyBorder="1" applyAlignment="1">
      <alignment horizontal="center" vertical="center"/>
    </xf>
    <xf numFmtId="180" fontId="14" fillId="0" borderId="19" xfId="3" applyNumberFormat="1" applyFill="1" applyBorder="1">
      <alignment vertical="center"/>
    </xf>
    <xf numFmtId="180" fontId="14" fillId="0" borderId="16" xfId="3" applyNumberFormat="1" applyFill="1" applyBorder="1">
      <alignment vertical="center"/>
    </xf>
    <xf numFmtId="188" fontId="14" fillId="0" borderId="10" xfId="3" applyNumberFormat="1" applyFill="1" applyBorder="1">
      <alignment vertical="center"/>
    </xf>
    <xf numFmtId="187" fontId="14" fillId="0" borderId="10" xfId="3" applyNumberFormat="1" applyFill="1" applyBorder="1">
      <alignment vertical="center"/>
    </xf>
    <xf numFmtId="180" fontId="14" fillId="0" borderId="10" xfId="3" applyNumberFormat="1" applyFill="1" applyBorder="1">
      <alignment vertical="center"/>
    </xf>
    <xf numFmtId="0" fontId="14" fillId="0" borderId="21" xfId="3" applyFill="1" applyBorder="1" applyAlignment="1">
      <alignment horizontal="center" vertical="center"/>
    </xf>
    <xf numFmtId="188" fontId="14" fillId="0" borderId="21" xfId="3" applyNumberFormat="1" applyFill="1" applyBorder="1">
      <alignment vertical="center"/>
    </xf>
    <xf numFmtId="188" fontId="14" fillId="0" borderId="17" xfId="3" applyNumberFormat="1" applyFill="1" applyBorder="1">
      <alignment vertical="center"/>
    </xf>
    <xf numFmtId="187" fontId="14" fillId="0" borderId="19" xfId="3" applyNumberFormat="1" applyFill="1" applyBorder="1">
      <alignment vertical="center"/>
    </xf>
    <xf numFmtId="187" fontId="14" fillId="0" borderId="16" xfId="3" applyNumberFormat="1" applyFill="1" applyBorder="1">
      <alignment vertical="center"/>
    </xf>
    <xf numFmtId="189" fontId="14" fillId="0" borderId="10" xfId="3" applyNumberFormat="1" applyFill="1" applyBorder="1">
      <alignment vertical="center"/>
    </xf>
    <xf numFmtId="0" fontId="14" fillId="0" borderId="42" xfId="3" applyFill="1" applyBorder="1" applyAlignment="1">
      <alignment horizontal="center" vertical="center"/>
    </xf>
    <xf numFmtId="0" fontId="14" fillId="0" borderId="31" xfId="3" applyFill="1" applyBorder="1" applyAlignment="1">
      <alignment horizontal="center" vertical="center"/>
    </xf>
    <xf numFmtId="0" fontId="14" fillId="0" borderId="31" xfId="3" applyFill="1" applyBorder="1" applyAlignment="1">
      <alignment horizontal="center" vertical="center" wrapText="1"/>
    </xf>
    <xf numFmtId="0" fontId="14" fillId="0" borderId="30" xfId="3" applyFill="1" applyBorder="1" applyAlignment="1">
      <alignment horizontal="center" vertical="center" wrapText="1"/>
    </xf>
    <xf numFmtId="0" fontId="14" fillId="0" borderId="6" xfId="3" applyFill="1" applyBorder="1" applyAlignment="1">
      <alignment horizontal="center" vertical="center"/>
    </xf>
    <xf numFmtId="180" fontId="14" fillId="0" borderId="4" xfId="3" applyNumberFormat="1" applyFill="1" applyBorder="1">
      <alignment vertical="center"/>
    </xf>
    <xf numFmtId="180" fontId="14" fillId="0" borderId="22" xfId="3" applyNumberFormat="1" applyFill="1" applyBorder="1">
      <alignment vertical="center"/>
    </xf>
    <xf numFmtId="180" fontId="14" fillId="0" borderId="6" xfId="3" applyNumberFormat="1" applyFill="1" applyBorder="1">
      <alignment vertical="center"/>
    </xf>
    <xf numFmtId="0" fontId="71" fillId="0" borderId="31" xfId="3" applyFont="1" applyFill="1" applyBorder="1" applyAlignment="1">
      <alignment horizontal="center" vertical="center" wrapText="1"/>
    </xf>
    <xf numFmtId="0" fontId="0" fillId="0" borderId="33" xfId="0" applyBorder="1" applyAlignment="1">
      <alignment vertical="center" wrapText="1"/>
    </xf>
    <xf numFmtId="188" fontId="24" fillId="6" borderId="20" xfId="3" applyNumberFormat="1" applyFont="1" applyFill="1" applyBorder="1">
      <alignment vertical="center"/>
    </xf>
    <xf numFmtId="0" fontId="14" fillId="0" borderId="8" xfId="3" applyFill="1" applyBorder="1" applyAlignment="1">
      <alignment horizontal="center" vertical="center"/>
    </xf>
    <xf numFmtId="0" fontId="14" fillId="0" borderId="56" xfId="3" applyFill="1" applyBorder="1" applyAlignment="1">
      <alignment horizontal="center" vertical="center"/>
    </xf>
    <xf numFmtId="188" fontId="14" fillId="0" borderId="50" xfId="3" applyNumberFormat="1" applyFill="1" applyBorder="1">
      <alignment vertical="center"/>
    </xf>
    <xf numFmtId="188" fontId="24" fillId="6" borderId="46" xfId="3" applyNumberFormat="1" applyFont="1" applyFill="1" applyBorder="1">
      <alignment vertical="center"/>
    </xf>
    <xf numFmtId="188" fontId="14" fillId="0" borderId="56" xfId="3" applyNumberFormat="1" applyFill="1" applyBorder="1">
      <alignment vertical="center"/>
    </xf>
    <xf numFmtId="187" fontId="0" fillId="0" borderId="86" xfId="0" applyNumberFormat="1" applyFill="1" applyBorder="1">
      <alignment vertical="center"/>
    </xf>
    <xf numFmtId="180" fontId="0" fillId="0" borderId="19" xfId="0" applyNumberFormat="1" applyFill="1" applyBorder="1">
      <alignment vertical="center"/>
    </xf>
    <xf numFmtId="180" fontId="0" fillId="0" borderId="16" xfId="0" applyNumberFormat="1" applyFill="1" applyBorder="1">
      <alignment vertical="center"/>
    </xf>
    <xf numFmtId="176" fontId="13" fillId="0" borderId="21" xfId="0" applyNumberFormat="1" applyFont="1" applyBorder="1">
      <alignment vertical="center"/>
    </xf>
    <xf numFmtId="176" fontId="0" fillId="0" borderId="17" xfId="0" applyNumberFormat="1" applyBorder="1">
      <alignment vertical="center"/>
    </xf>
    <xf numFmtId="0" fontId="27" fillId="0" borderId="15" xfId="0" applyFont="1" applyBorder="1" applyAlignment="1">
      <alignment wrapText="1"/>
    </xf>
    <xf numFmtId="181" fontId="10" fillId="0" borderId="89" xfId="20" applyNumberFormat="1" applyFont="1" applyFill="1" applyBorder="1" applyAlignment="1">
      <alignment horizontal="right" vertical="center" shrinkToFit="1"/>
    </xf>
    <xf numFmtId="181" fontId="10" fillId="0" borderId="39" xfId="20" applyNumberFormat="1" applyFont="1" applyFill="1" applyBorder="1" applyAlignment="1">
      <alignment horizontal="right" vertical="center" shrinkToFit="1"/>
    </xf>
    <xf numFmtId="181" fontId="10" fillId="0" borderId="40" xfId="20" applyNumberFormat="1" applyFont="1" applyFill="1" applyBorder="1" applyAlignment="1">
      <alignment horizontal="right" vertical="center" shrinkToFit="1"/>
    </xf>
    <xf numFmtId="181" fontId="10" fillId="0" borderId="37" xfId="20" applyNumberFormat="1" applyFont="1" applyFill="1" applyBorder="1" applyAlignment="1">
      <alignment horizontal="right" vertical="center" shrinkToFit="1"/>
    </xf>
    <xf numFmtId="181" fontId="10" fillId="0" borderId="17" xfId="20" applyNumberFormat="1" applyFont="1" applyFill="1" applyBorder="1" applyAlignment="1">
      <alignment horizontal="right" vertical="center" shrinkToFit="1"/>
    </xf>
    <xf numFmtId="0" fontId="25" fillId="0" borderId="22" xfId="0" applyFont="1" applyBorder="1" applyAlignment="1">
      <alignment horizontal="center" vertical="center"/>
    </xf>
    <xf numFmtId="0" fontId="25" fillId="0" borderId="39" xfId="0" applyFont="1" applyBorder="1" applyAlignment="1">
      <alignment horizontal="center" vertical="center"/>
    </xf>
    <xf numFmtId="0" fontId="25" fillId="0" borderId="6" xfId="0" applyFont="1" applyBorder="1" applyAlignment="1">
      <alignment horizontal="center" vertical="center"/>
    </xf>
    <xf numFmtId="0" fontId="45" fillId="0" borderId="40" xfId="4" applyFont="1" applyBorder="1" applyAlignment="1">
      <alignment horizontal="center"/>
    </xf>
    <xf numFmtId="0" fontId="45" fillId="0" borderId="37" xfId="4" applyFont="1" applyBorder="1" applyAlignment="1">
      <alignment horizontal="center"/>
    </xf>
    <xf numFmtId="0" fontId="25" fillId="0" borderId="47" xfId="0" applyFont="1" applyBorder="1" applyAlignment="1">
      <alignment horizontal="center" vertical="center"/>
    </xf>
    <xf numFmtId="0" fontId="25" fillId="0" borderId="19" xfId="0" applyFont="1" applyBorder="1" applyAlignment="1">
      <alignment horizontal="center" vertical="center"/>
    </xf>
    <xf numFmtId="0" fontId="25" fillId="0" borderId="16" xfId="0" applyFont="1" applyBorder="1" applyAlignment="1">
      <alignment horizontal="center" vertical="center"/>
    </xf>
    <xf numFmtId="38" fontId="10" fillId="0" borderId="10" xfId="1" applyFont="1" applyBorder="1" applyAlignment="1">
      <alignment horizontal="center"/>
    </xf>
    <xf numFmtId="2" fontId="25" fillId="0" borderId="55" xfId="0" applyNumberFormat="1" applyFont="1" applyBorder="1">
      <alignment vertical="center"/>
    </xf>
    <xf numFmtId="0" fontId="27" fillId="0" borderId="22" xfId="0" applyFont="1" applyBorder="1" applyAlignment="1">
      <alignment horizontal="center" vertical="center"/>
    </xf>
    <xf numFmtId="2" fontId="25" fillId="0" borderId="37" xfId="0" applyNumberFormat="1" applyFont="1" applyBorder="1">
      <alignment vertical="center"/>
    </xf>
    <xf numFmtId="2" fontId="25" fillId="0" borderId="17" xfId="0" applyNumberFormat="1" applyFont="1" applyFill="1" applyBorder="1">
      <alignment vertical="center"/>
    </xf>
    <xf numFmtId="3" fontId="72" fillId="0" borderId="0" xfId="0" applyNumberFormat="1" applyFont="1">
      <alignment vertical="center"/>
    </xf>
    <xf numFmtId="1" fontId="16" fillId="0" borderId="0" xfId="4" applyNumberFormat="1"/>
    <xf numFmtId="0" fontId="45" fillId="0" borderId="47" xfId="4" applyFont="1" applyBorder="1" applyAlignment="1">
      <alignment horizontal="center"/>
    </xf>
    <xf numFmtId="0" fontId="45" fillId="0" borderId="19" xfId="4" applyFont="1" applyBorder="1" applyAlignment="1">
      <alignment horizontal="center"/>
    </xf>
    <xf numFmtId="38" fontId="10" fillId="0" borderId="21" xfId="1" applyFont="1" applyBorder="1" applyAlignment="1"/>
    <xf numFmtId="38" fontId="10" fillId="0" borderId="17" xfId="1" applyFont="1" applyBorder="1" applyAlignment="1"/>
    <xf numFmtId="0" fontId="28" fillId="0" borderId="0" xfId="0" applyFont="1" applyAlignment="1">
      <alignment horizontal="left" vertical="center" wrapText="1"/>
    </xf>
    <xf numFmtId="0" fontId="45" fillId="0" borderId="55" xfId="4" applyFont="1" applyBorder="1" applyAlignment="1">
      <alignment horizontal="center"/>
    </xf>
    <xf numFmtId="38" fontId="10" fillId="0" borderId="46" xfId="1" applyFont="1" applyBorder="1" applyAlignment="1"/>
    <xf numFmtId="0" fontId="28" fillId="0" borderId="0" xfId="0" applyFont="1" applyBorder="1" applyAlignment="1">
      <alignment horizontal="left" vertical="center" wrapText="1"/>
    </xf>
    <xf numFmtId="38" fontId="10" fillId="0" borderId="61" xfId="1" applyFont="1" applyBorder="1" applyAlignment="1"/>
    <xf numFmtId="0" fontId="25" fillId="0" borderId="20" xfId="0" applyFont="1" applyBorder="1" applyAlignment="1">
      <alignment horizontal="center" vertical="center"/>
    </xf>
    <xf numFmtId="0" fontId="0" fillId="0" borderId="20" xfId="0" applyBorder="1" applyAlignment="1">
      <alignment horizontal="center" vertical="center"/>
    </xf>
    <xf numFmtId="38" fontId="25" fillId="0" borderId="44" xfId="1" applyFont="1"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Fill="1" applyBorder="1" applyAlignment="1">
      <alignment horizontal="right" vertical="center"/>
    </xf>
    <xf numFmtId="176" fontId="64" fillId="0" borderId="7" xfId="0" applyNumberFormat="1" applyFont="1" applyBorder="1" applyAlignment="1">
      <alignment horizontal="right" vertical="center"/>
    </xf>
    <xf numFmtId="38" fontId="0" fillId="0" borderId="68" xfId="1" applyFont="1" applyBorder="1">
      <alignment vertical="center"/>
    </xf>
    <xf numFmtId="0" fontId="0" fillId="0" borderId="90" xfId="0" applyBorder="1" applyAlignment="1">
      <alignment horizontal="center" vertical="center" wrapText="1"/>
    </xf>
    <xf numFmtId="38" fontId="0" fillId="0" borderId="38" xfId="1" applyFont="1" applyBorder="1">
      <alignment vertical="center"/>
    </xf>
    <xf numFmtId="38" fontId="0" fillId="0" borderId="69" xfId="1" applyFont="1" applyBorder="1">
      <alignment vertical="center"/>
    </xf>
    <xf numFmtId="0" fontId="0" fillId="0" borderId="7" xfId="0" applyFill="1" applyBorder="1" applyAlignment="1">
      <alignment horizontal="right" vertical="center"/>
    </xf>
    <xf numFmtId="0" fontId="64" fillId="0" borderId="68" xfId="0" applyFont="1" applyBorder="1" applyAlignment="1">
      <alignment horizontal="right" vertical="center"/>
    </xf>
    <xf numFmtId="0" fontId="64" fillId="0" borderId="69" xfId="0" applyFont="1" applyBorder="1" applyAlignment="1">
      <alignment horizontal="right" vertical="center"/>
    </xf>
    <xf numFmtId="38" fontId="0" fillId="0" borderId="7" xfId="1" applyFont="1" applyBorder="1">
      <alignment vertical="center"/>
    </xf>
    <xf numFmtId="38" fontId="0" fillId="0" borderId="11" xfId="1" applyFont="1" applyBorder="1">
      <alignment vertical="center"/>
    </xf>
    <xf numFmtId="0" fontId="25" fillId="0" borderId="20" xfId="0" applyFont="1" applyBorder="1" applyAlignment="1">
      <alignment horizontal="center" vertical="center"/>
    </xf>
    <xf numFmtId="0" fontId="12" fillId="0" borderId="0" xfId="0" applyFont="1" applyAlignment="1">
      <alignment horizontal="left" vertical="top" wrapText="1"/>
    </xf>
    <xf numFmtId="0" fontId="8" fillId="0" borderId="20" xfId="0" applyFont="1" applyBorder="1" applyAlignment="1">
      <alignment horizontal="center" vertical="center"/>
    </xf>
    <xf numFmtId="0" fontId="15" fillId="0" borderId="20"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12" xfId="0" applyFont="1" applyBorder="1" applyAlignment="1">
      <alignment vertical="center" wrapText="1"/>
    </xf>
    <xf numFmtId="0" fontId="15" fillId="0" borderId="40" xfId="0" applyFont="1" applyBorder="1" applyAlignment="1">
      <alignment horizontal="center" vertical="center"/>
    </xf>
    <xf numFmtId="0" fontId="25" fillId="0" borderId="20" xfId="0" applyFont="1" applyBorder="1" applyAlignment="1">
      <alignment horizontal="center" vertical="center"/>
    </xf>
    <xf numFmtId="179" fontId="25" fillId="0" borderId="20" xfId="0" applyNumberFormat="1" applyFont="1" applyBorder="1" applyAlignment="1">
      <alignment horizontal="center" vertical="center"/>
    </xf>
    <xf numFmtId="0" fontId="25" fillId="0" borderId="20" xfId="0" applyFont="1" applyBorder="1" applyAlignment="1">
      <alignment horizontal="right" vertical="center"/>
    </xf>
    <xf numFmtId="9" fontId="25" fillId="0" borderId="20" xfId="0" applyNumberFormat="1" applyFont="1" applyBorder="1" applyAlignment="1">
      <alignment horizontal="center" vertical="center"/>
    </xf>
    <xf numFmtId="0" fontId="0" fillId="2" borderId="0" xfId="0" applyFill="1">
      <alignment vertical="center"/>
    </xf>
    <xf numFmtId="0" fontId="77" fillId="2" borderId="20" xfId="0" applyFont="1" applyFill="1" applyBorder="1" applyAlignment="1">
      <alignment horizontal="center" vertical="center"/>
    </xf>
    <xf numFmtId="3" fontId="77" fillId="0" borderId="0" xfId="0" applyNumberFormat="1" applyFont="1" applyAlignment="1">
      <alignment horizontal="right" vertical="center"/>
    </xf>
    <xf numFmtId="0" fontId="77" fillId="2" borderId="20" xfId="0" applyFont="1" applyFill="1" applyBorder="1">
      <alignment vertical="center"/>
    </xf>
    <xf numFmtId="38" fontId="79" fillId="2" borderId="20" xfId="1" applyFont="1" applyFill="1" applyBorder="1" applyAlignment="1">
      <alignment horizontal="right" vertical="center"/>
    </xf>
    <xf numFmtId="38" fontId="79" fillId="4" borderId="20" xfId="1" applyFont="1" applyFill="1" applyBorder="1" applyAlignment="1">
      <alignment horizontal="right" vertical="top"/>
    </xf>
    <xf numFmtId="0" fontId="77" fillId="2" borderId="20" xfId="0" applyFont="1" applyFill="1" applyBorder="1" applyAlignment="1">
      <alignment horizontal="right" vertical="center"/>
    </xf>
    <xf numFmtId="9" fontId="79" fillId="2" borderId="20" xfId="2" applyFont="1" applyFill="1" applyBorder="1" applyAlignment="1">
      <alignment horizontal="right" vertical="center"/>
    </xf>
    <xf numFmtId="9" fontId="79" fillId="0" borderId="20" xfId="2" applyFont="1" applyBorder="1">
      <alignment vertical="center"/>
    </xf>
    <xf numFmtId="190" fontId="79" fillId="2" borderId="20" xfId="2" applyNumberFormat="1" applyFont="1" applyFill="1" applyBorder="1" applyAlignment="1">
      <alignment horizontal="right" vertical="center"/>
    </xf>
    <xf numFmtId="38" fontId="79" fillId="2" borderId="20" xfId="1" applyNumberFormat="1" applyFont="1" applyFill="1" applyBorder="1" applyAlignment="1">
      <alignment horizontal="right" vertical="center"/>
    </xf>
    <xf numFmtId="9" fontId="79" fillId="0" borderId="20" xfId="0" applyNumberFormat="1" applyFont="1" applyBorder="1">
      <alignment vertical="center"/>
    </xf>
    <xf numFmtId="0" fontId="81" fillId="2" borderId="0" xfId="0" applyFont="1" applyFill="1" applyBorder="1" applyAlignment="1">
      <alignment horizontal="left" vertical="top"/>
    </xf>
    <xf numFmtId="0" fontId="77" fillId="0" borderId="0" xfId="0" applyFont="1">
      <alignment vertical="center"/>
    </xf>
    <xf numFmtId="0" fontId="74" fillId="0" borderId="0" xfId="0" applyFont="1">
      <alignment vertical="center"/>
    </xf>
    <xf numFmtId="0" fontId="25" fillId="0" borderId="35" xfId="0" applyFont="1" applyBorder="1" applyAlignment="1">
      <alignment horizontal="center" vertical="center"/>
    </xf>
    <xf numFmtId="0" fontId="25" fillId="0" borderId="7"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2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11" xfId="0" applyFont="1" applyBorder="1" applyAlignment="1">
      <alignment horizontal="center" vertical="center" wrapText="1"/>
    </xf>
    <xf numFmtId="0" fontId="25" fillId="0" borderId="42" xfId="0" applyFont="1" applyBorder="1" applyAlignment="1">
      <alignment horizontal="center" vertical="center"/>
    </xf>
    <xf numFmtId="0" fontId="25" fillId="0" borderId="30" xfId="0" applyFont="1" applyBorder="1" applyAlignment="1">
      <alignment horizontal="center" vertical="center"/>
    </xf>
    <xf numFmtId="0" fontId="25" fillId="0" borderId="4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17" xfId="0" applyFont="1" applyBorder="1" applyAlignment="1">
      <alignment horizontal="center" vertical="center" wrapText="1"/>
    </xf>
    <xf numFmtId="0" fontId="12" fillId="0" borderId="0" xfId="0" applyFont="1" applyBorder="1" applyAlignment="1">
      <alignment horizontal="left" vertical="top" wrapText="1"/>
    </xf>
    <xf numFmtId="0" fontId="50" fillId="0" borderId="44" xfId="0" applyFont="1" applyBorder="1" applyAlignment="1">
      <alignment horizontal="left" vertical="center" wrapText="1"/>
    </xf>
    <xf numFmtId="0" fontId="50" fillId="0" borderId="0" xfId="0" applyFont="1" applyBorder="1" applyAlignment="1">
      <alignment horizontal="left" vertical="center" wrapText="1"/>
    </xf>
    <xf numFmtId="0" fontId="25" fillId="0" borderId="20" xfId="0" applyFont="1" applyBorder="1" applyAlignment="1">
      <alignment horizontal="center" vertical="center" wrapText="1"/>
    </xf>
    <xf numFmtId="38" fontId="25" fillId="0" borderId="20" xfId="1" applyFont="1" applyBorder="1" applyAlignment="1">
      <alignment horizontal="center" vertical="center" wrapText="1"/>
    </xf>
    <xf numFmtId="0" fontId="28" fillId="0" borderId="20" xfId="0" applyFont="1" applyBorder="1" applyAlignment="1">
      <alignment horizontal="center" vertical="center" wrapText="1"/>
    </xf>
    <xf numFmtId="0" fontId="0" fillId="0" borderId="0" xfId="0" applyBorder="1" applyAlignment="1">
      <alignment vertical="center"/>
    </xf>
    <xf numFmtId="0" fontId="12" fillId="0" borderId="44" xfId="0" applyFont="1" applyBorder="1" applyAlignment="1">
      <alignment horizontal="left" vertical="top" wrapText="1"/>
    </xf>
    <xf numFmtId="0" fontId="5" fillId="0" borderId="0" xfId="0" applyFont="1" applyBorder="1" applyAlignment="1">
      <alignment horizontal="left" vertical="top" wrapText="1"/>
    </xf>
    <xf numFmtId="0" fontId="25" fillId="0" borderId="0" xfId="0" applyFont="1" applyBorder="1" applyAlignment="1">
      <alignment horizontal="center" vertical="center"/>
    </xf>
    <xf numFmtId="0" fontId="25" fillId="0" borderId="20" xfId="0" applyFont="1" applyBorder="1" applyAlignment="1">
      <alignment horizontal="center" vertical="center"/>
    </xf>
    <xf numFmtId="0" fontId="26" fillId="0" borderId="20" xfId="0" applyFont="1" applyBorder="1" applyAlignment="1">
      <alignment horizontal="center" vertical="center" wrapText="1"/>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40" xfId="0" applyBorder="1" applyAlignment="1">
      <alignment horizontal="center" vertical="center" wrapText="1"/>
    </xf>
    <xf numFmtId="0" fontId="0" fillId="0" borderId="0" xfId="0" applyBorder="1" applyAlignment="1">
      <alignment horizontal="center" vertical="center"/>
    </xf>
    <xf numFmtId="0" fontId="6" fillId="0" borderId="0" xfId="0" applyFont="1" applyAlignment="1">
      <alignment horizontal="left" vertical="top" wrapText="1"/>
    </xf>
    <xf numFmtId="0" fontId="7" fillId="0" borderId="0" xfId="0" applyFont="1" applyAlignment="1">
      <alignment horizontal="left" vertical="top" wrapText="1"/>
    </xf>
    <xf numFmtId="0" fontId="0" fillId="0" borderId="8" xfId="0" applyBorder="1" applyAlignment="1">
      <alignment horizontal="center" vertical="center" wrapText="1"/>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 xfId="0" applyBorder="1" applyAlignment="1">
      <alignment horizontal="center" vertical="center" wrapText="1"/>
    </xf>
    <xf numFmtId="0" fontId="0" fillId="0" borderId="8" xfId="0" applyBorder="1" applyAlignment="1">
      <alignment horizontal="center" vertical="center"/>
    </xf>
    <xf numFmtId="0" fontId="21" fillId="0" borderId="0" xfId="6" applyFont="1" applyFill="1" applyBorder="1" applyAlignment="1">
      <alignment horizontal="left" vertical="top" wrapText="1"/>
    </xf>
    <xf numFmtId="0" fontId="48" fillId="0" borderId="0" xfId="6" applyFont="1" applyFill="1" applyBorder="1" applyAlignment="1">
      <alignment horizontal="center" vertical="center"/>
    </xf>
    <xf numFmtId="0" fontId="48" fillId="0" borderId="20" xfId="6" applyFont="1" applyFill="1" applyBorder="1" applyAlignment="1">
      <alignment horizontal="center" vertical="center"/>
    </xf>
    <xf numFmtId="0" fontId="56" fillId="0" borderId="20" xfId="6" applyFont="1" applyFill="1" applyBorder="1" applyAlignment="1">
      <alignment horizontal="center" vertical="center" wrapText="1"/>
    </xf>
    <xf numFmtId="0" fontId="57" fillId="0" borderId="20" xfId="6" applyFont="1" applyFill="1" applyBorder="1" applyAlignment="1">
      <alignment horizontal="center" vertical="center" wrapText="1"/>
    </xf>
    <xf numFmtId="0" fontId="25" fillId="0" borderId="38" xfId="0" applyFont="1" applyBorder="1" applyAlignment="1">
      <alignment horizontal="center" vertical="center"/>
    </xf>
    <xf numFmtId="0" fontId="25" fillId="0" borderId="10" xfId="0" applyFont="1" applyBorder="1" applyAlignment="1">
      <alignment horizontal="center" vertical="center"/>
    </xf>
    <xf numFmtId="0" fontId="25" fillId="0" borderId="10" xfId="0" applyFont="1" applyBorder="1" applyAlignment="1">
      <alignment horizontal="left" vertical="top" wrapText="1"/>
    </xf>
    <xf numFmtId="0" fontId="25" fillId="0" borderId="41" xfId="0" applyFont="1" applyBorder="1" applyAlignment="1">
      <alignment horizontal="center" vertical="center"/>
    </xf>
    <xf numFmtId="0" fontId="0" fillId="0" borderId="0" xfId="0" applyBorder="1" applyAlignment="1">
      <alignment horizontal="left" vertical="top" wrapText="1"/>
    </xf>
    <xf numFmtId="0" fontId="25" fillId="0" borderId="65"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67"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51" xfId="0" applyFont="1" applyBorder="1" applyAlignment="1">
      <alignment horizontal="center" vertical="center"/>
    </xf>
    <xf numFmtId="0" fontId="25" fillId="0" borderId="68" xfId="0" applyFont="1" applyBorder="1" applyAlignment="1">
      <alignment horizontal="center" vertical="center"/>
    </xf>
    <xf numFmtId="0" fontId="25" fillId="0" borderId="24" xfId="0" applyFont="1" applyBorder="1" applyAlignment="1">
      <alignment horizontal="center" vertical="center"/>
    </xf>
    <xf numFmtId="0" fontId="25" fillId="0" borderId="52" xfId="0" applyFont="1" applyBorder="1" applyAlignment="1">
      <alignment horizontal="center" vertical="center"/>
    </xf>
    <xf numFmtId="0" fontId="25" fillId="0" borderId="69" xfId="0" applyFont="1" applyBorder="1" applyAlignment="1">
      <alignment horizontal="center" vertical="center"/>
    </xf>
    <xf numFmtId="0" fontId="25" fillId="0" borderId="23" xfId="0" applyFont="1" applyBorder="1" applyAlignment="1">
      <alignment horizontal="center" vertical="center"/>
    </xf>
    <xf numFmtId="0" fontId="28" fillId="0" borderId="8" xfId="0" applyFont="1" applyBorder="1" applyAlignment="1">
      <alignment horizontal="left" vertical="top" wrapText="1"/>
    </xf>
    <xf numFmtId="0" fontId="25" fillId="0" borderId="20" xfId="0" applyFont="1" applyBorder="1" applyAlignment="1">
      <alignment horizontal="left" vertical="top" wrapText="1"/>
    </xf>
    <xf numFmtId="0" fontId="28" fillId="0" borderId="20" xfId="0" applyFont="1" applyBorder="1" applyAlignment="1">
      <alignment horizontal="left" vertical="top" wrapText="1"/>
    </xf>
    <xf numFmtId="0" fontId="25" fillId="0" borderId="9" xfId="0" applyFont="1" applyBorder="1" applyAlignment="1">
      <alignment horizontal="left" vertical="top" wrapText="1"/>
    </xf>
    <xf numFmtId="0" fontId="25" fillId="0" borderId="8" xfId="0" applyFont="1" applyBorder="1" applyAlignment="1">
      <alignment horizontal="left" vertical="top" wrapText="1"/>
    </xf>
    <xf numFmtId="0" fontId="25" fillId="0" borderId="31" xfId="0" applyFont="1" applyBorder="1" applyAlignment="1">
      <alignment horizontal="center" vertical="center"/>
    </xf>
    <xf numFmtId="0" fontId="25" fillId="0" borderId="71" xfId="0" applyFont="1" applyBorder="1" applyAlignment="1">
      <alignment horizontal="center" vertical="center"/>
    </xf>
    <xf numFmtId="0" fontId="25" fillId="0" borderId="62" xfId="0" applyFont="1" applyBorder="1" applyAlignment="1">
      <alignment horizontal="center" vertical="center"/>
    </xf>
    <xf numFmtId="0" fontId="25" fillId="0" borderId="22" xfId="0" applyFont="1" applyBorder="1" applyAlignment="1">
      <alignment horizontal="center" vertical="center"/>
    </xf>
    <xf numFmtId="0" fontId="25" fillId="0" borderId="64" xfId="0" applyFont="1" applyBorder="1" applyAlignment="1">
      <alignment horizontal="center" vertical="center"/>
    </xf>
    <xf numFmtId="0" fontId="25" fillId="0" borderId="39" xfId="0" applyFont="1" applyBorder="1" applyAlignment="1">
      <alignment horizontal="center" vertical="center"/>
    </xf>
    <xf numFmtId="0" fontId="25" fillId="0" borderId="56"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40" xfId="0" applyFont="1" applyBorder="1" applyAlignment="1">
      <alignment horizontal="center" vertical="center"/>
    </xf>
    <xf numFmtId="0" fontId="25" fillId="0" borderId="40" xfId="0" applyFont="1" applyBorder="1" applyAlignment="1">
      <alignment horizontal="center" vertical="center" wrapText="1"/>
    </xf>
    <xf numFmtId="179" fontId="25" fillId="0" borderId="20" xfId="0" applyNumberFormat="1" applyFont="1" applyBorder="1" applyAlignment="1">
      <alignment horizontal="center" vertical="center"/>
    </xf>
    <xf numFmtId="0" fontId="25" fillId="0" borderId="0" xfId="0" applyFont="1" applyAlignment="1">
      <alignment horizontal="center" vertical="center"/>
    </xf>
    <xf numFmtId="0" fontId="45" fillId="0" borderId="0" xfId="4" applyFont="1" applyBorder="1" applyAlignment="1">
      <alignment horizontal="center"/>
    </xf>
    <xf numFmtId="0" fontId="28" fillId="0" borderId="0"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0" xfId="0" applyFont="1" applyBorder="1" applyAlignment="1">
      <alignment horizontal="center" vertical="center" wrapText="1"/>
    </xf>
    <xf numFmtId="0" fontId="28" fillId="0" borderId="0"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12"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12"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5" fillId="0" borderId="40" xfId="4" applyFont="1" applyBorder="1" applyAlignment="1">
      <alignment horizontal="center"/>
    </xf>
    <xf numFmtId="0" fontId="45" fillId="0" borderId="10" xfId="4" applyFont="1" applyBorder="1" applyAlignment="1">
      <alignment horizontal="center"/>
    </xf>
    <xf numFmtId="0" fontId="45" fillId="0" borderId="8" xfId="4" applyFont="1" applyBorder="1" applyAlignment="1">
      <alignment horizontal="center"/>
    </xf>
    <xf numFmtId="0" fontId="45" fillId="0" borderId="40" xfId="4" applyFont="1" applyBorder="1" applyAlignment="1">
      <alignment horizontal="center" vertical="center" wrapText="1"/>
    </xf>
    <xf numFmtId="0" fontId="45" fillId="0" borderId="37" xfId="4" applyFont="1" applyBorder="1" applyAlignment="1">
      <alignment horizontal="center" vertical="center" wrapText="1"/>
    </xf>
    <xf numFmtId="0" fontId="17" fillId="0" borderId="44" xfId="4" applyFont="1" applyBorder="1" applyAlignment="1">
      <alignment horizontal="center" vertical="center" wrapText="1"/>
    </xf>
    <xf numFmtId="0" fontId="16" fillId="0" borderId="27" xfId="4" applyBorder="1" applyAlignment="1">
      <alignment horizontal="center" vertical="center" wrapText="1"/>
    </xf>
    <xf numFmtId="0" fontId="16" fillId="0" borderId="35" xfId="4" applyBorder="1" applyAlignment="1">
      <alignment horizontal="center" vertical="center" wrapText="1"/>
    </xf>
    <xf numFmtId="0" fontId="16" fillId="0" borderId="29" xfId="4" applyBorder="1" applyAlignment="1">
      <alignment horizontal="center" vertical="center" wrapText="1"/>
    </xf>
    <xf numFmtId="0" fontId="45" fillId="0" borderId="37" xfId="4" applyFont="1" applyBorder="1" applyAlignment="1">
      <alignment horizontal="center"/>
    </xf>
    <xf numFmtId="0" fontId="45" fillId="0" borderId="17" xfId="4" applyFont="1" applyBorder="1" applyAlignment="1">
      <alignment horizontal="center"/>
    </xf>
    <xf numFmtId="0" fontId="45" fillId="0" borderId="65" xfId="4" applyFont="1" applyBorder="1" applyAlignment="1">
      <alignment horizontal="center" vertical="center"/>
    </xf>
    <xf numFmtId="0" fontId="45" fillId="0" borderId="27" xfId="4" applyFont="1" applyBorder="1" applyAlignment="1">
      <alignment horizontal="center" vertical="center"/>
    </xf>
    <xf numFmtId="0" fontId="45" fillId="0" borderId="66" xfId="4" applyFont="1" applyBorder="1" applyAlignment="1">
      <alignment horizontal="center" vertical="center"/>
    </xf>
    <xf numFmtId="0" fontId="45" fillId="0" borderId="67" xfId="4" applyFont="1" applyBorder="1" applyAlignment="1">
      <alignment horizontal="center" vertical="center"/>
    </xf>
    <xf numFmtId="0" fontId="45" fillId="0" borderId="53" xfId="4" applyFont="1" applyBorder="1" applyAlignment="1">
      <alignment horizontal="center" vertical="center"/>
    </xf>
    <xf numFmtId="0" fontId="45" fillId="0" borderId="28" xfId="4" applyFont="1" applyBorder="1" applyAlignment="1">
      <alignment horizontal="center" vertical="center"/>
    </xf>
    <xf numFmtId="0" fontId="45" fillId="0" borderId="8" xfId="4" applyFont="1" applyBorder="1" applyAlignment="1">
      <alignment horizontal="center" wrapText="1"/>
    </xf>
    <xf numFmtId="0" fontId="45" fillId="0" borderId="51" xfId="4" applyFont="1" applyBorder="1" applyAlignment="1">
      <alignment horizontal="center" vertical="center"/>
    </xf>
    <xf numFmtId="0" fontId="45" fillId="0" borderId="24" xfId="4" applyFont="1" applyBorder="1" applyAlignment="1">
      <alignment horizontal="center" vertical="center"/>
    </xf>
    <xf numFmtId="0" fontId="45" fillId="0" borderId="56" xfId="4" applyFont="1" applyBorder="1" applyAlignment="1">
      <alignment horizontal="center" wrapText="1"/>
    </xf>
    <xf numFmtId="0" fontId="45" fillId="0" borderId="51" xfId="4" applyFont="1" applyBorder="1" applyAlignment="1">
      <alignment horizontal="center"/>
    </xf>
    <xf numFmtId="0" fontId="45" fillId="0" borderId="24" xfId="4" applyFont="1" applyBorder="1" applyAlignment="1">
      <alignment horizontal="center"/>
    </xf>
    <xf numFmtId="0" fontId="45" fillId="0" borderId="34" xfId="4" applyFont="1" applyBorder="1" applyAlignment="1">
      <alignment horizontal="center"/>
    </xf>
    <xf numFmtId="0" fontId="45" fillId="0" borderId="57" xfId="4" applyFont="1" applyBorder="1" applyAlignment="1">
      <alignment horizontal="center"/>
    </xf>
    <xf numFmtId="0" fontId="45" fillId="0" borderId="42" xfId="4" applyFont="1" applyBorder="1" applyAlignment="1">
      <alignment horizontal="center"/>
    </xf>
    <xf numFmtId="0" fontId="45" fillId="0" borderId="30" xfId="4" applyFont="1" applyBorder="1" applyAlignment="1">
      <alignment horizontal="center"/>
    </xf>
    <xf numFmtId="0" fontId="45" fillId="0" borderId="32" xfId="4" applyFont="1" applyBorder="1" applyAlignment="1">
      <alignment horizontal="center"/>
    </xf>
    <xf numFmtId="0" fontId="45" fillId="0" borderId="36" xfId="4" applyFont="1" applyBorder="1" applyAlignment="1">
      <alignment horizontal="center"/>
    </xf>
    <xf numFmtId="0" fontId="45" fillId="0" borderId="25" xfId="4" applyFont="1" applyBorder="1" applyAlignment="1">
      <alignment horizontal="center"/>
    </xf>
    <xf numFmtId="0" fontId="7" fillId="0" borderId="0" xfId="0" applyFont="1" applyAlignment="1">
      <alignment horizontal="left" vertical="center" wrapText="1"/>
    </xf>
    <xf numFmtId="0" fontId="0" fillId="0" borderId="0" xfId="0" applyAlignment="1">
      <alignment horizontal="left" vertical="center" wrapText="1"/>
    </xf>
    <xf numFmtId="0" fontId="27" fillId="0" borderId="14" xfId="0" applyFont="1" applyBorder="1" applyAlignment="1">
      <alignment horizontal="left" vertical="center" wrapText="1"/>
    </xf>
    <xf numFmtId="0" fontId="27" fillId="0" borderId="0" xfId="0" applyFont="1" applyBorder="1" applyAlignment="1">
      <alignment horizontal="left" vertical="center" wrapText="1"/>
    </xf>
    <xf numFmtId="0" fontId="0" fillId="0" borderId="47" xfId="0" applyBorder="1" applyAlignment="1">
      <alignment horizontal="center" vertical="center"/>
    </xf>
    <xf numFmtId="0" fontId="0" fillId="0" borderId="37" xfId="0" applyBorder="1" applyAlignment="1">
      <alignment horizontal="center" vertical="center"/>
    </xf>
    <xf numFmtId="0" fontId="5" fillId="0" borderId="14" xfId="0" applyFont="1" applyBorder="1" applyAlignment="1">
      <alignment horizontal="center" vertical="top" wrapText="1"/>
    </xf>
    <xf numFmtId="0" fontId="0" fillId="0" borderId="16" xfId="0" applyBorder="1" applyAlignment="1">
      <alignment horizontal="center" vertical="center"/>
    </xf>
    <xf numFmtId="38" fontId="25" fillId="0" borderId="47" xfId="1" applyFont="1" applyBorder="1" applyAlignment="1">
      <alignment horizontal="center" vertical="center"/>
    </xf>
    <xf numFmtId="38" fontId="25" fillId="0" borderId="16" xfId="1" applyFont="1" applyBorder="1" applyAlignment="1">
      <alignment horizontal="center" vertical="center"/>
    </xf>
    <xf numFmtId="0" fontId="56" fillId="0" borderId="14" xfId="4" applyFont="1" applyBorder="1" applyAlignment="1">
      <alignment horizontal="left" vertical="top"/>
    </xf>
    <xf numFmtId="0" fontId="45" fillId="0" borderId="35" xfId="4" applyFont="1" applyBorder="1" applyAlignment="1">
      <alignment horizontal="center"/>
    </xf>
    <xf numFmtId="0" fontId="45" fillId="0" borderId="36" xfId="4" applyFont="1" applyBorder="1" applyAlignment="1">
      <alignment horizontal="center" vertical="center"/>
    </xf>
    <xf numFmtId="0" fontId="45" fillId="0" borderId="18" xfId="4" applyFont="1" applyBorder="1" applyAlignment="1">
      <alignment horizontal="center" vertical="center"/>
    </xf>
    <xf numFmtId="0" fontId="45" fillId="0" borderId="54" xfId="4" applyFont="1" applyBorder="1" applyAlignment="1">
      <alignment horizontal="center" vertical="center"/>
    </xf>
    <xf numFmtId="0" fontId="45" fillId="0" borderId="25" xfId="4" applyFont="1" applyBorder="1" applyAlignment="1">
      <alignment horizontal="center" vertical="center"/>
    </xf>
    <xf numFmtId="0" fontId="45" fillId="0" borderId="1" xfId="4" applyFont="1" applyBorder="1" applyAlignment="1">
      <alignment horizontal="center"/>
    </xf>
    <xf numFmtId="0" fontId="45" fillId="0" borderId="2" xfId="4" applyFont="1" applyBorder="1" applyAlignment="1">
      <alignment horizontal="center"/>
    </xf>
    <xf numFmtId="0" fontId="45" fillId="0" borderId="1" xfId="4" applyFont="1" applyBorder="1" applyAlignment="1">
      <alignment horizontal="center" vertical="center"/>
    </xf>
    <xf numFmtId="0" fontId="45" fillId="0" borderId="2" xfId="4" applyFont="1" applyBorder="1" applyAlignment="1">
      <alignment horizontal="center" vertical="center"/>
    </xf>
    <xf numFmtId="0" fontId="12" fillId="0" borderId="0" xfId="0" applyFont="1" applyBorder="1" applyAlignment="1">
      <alignment horizontal="left" vertical="center" wrapText="1"/>
    </xf>
    <xf numFmtId="0" fontId="25" fillId="0" borderId="15" xfId="0" applyFont="1" applyBorder="1" applyAlignment="1">
      <alignment horizontal="center" vertical="center"/>
    </xf>
    <xf numFmtId="0" fontId="25" fillId="0" borderId="11" xfId="0" applyFont="1" applyBorder="1" applyAlignment="1">
      <alignment horizontal="center" vertical="center"/>
    </xf>
    <xf numFmtId="0" fontId="25" fillId="0" borderId="18" xfId="0" applyFont="1" applyBorder="1" applyAlignment="1">
      <alignment horizontal="center"/>
    </xf>
    <xf numFmtId="0" fontId="25" fillId="0" borderId="19" xfId="0" applyFont="1" applyBorder="1" applyAlignment="1">
      <alignment horizontal="center"/>
    </xf>
    <xf numFmtId="0" fontId="25" fillId="0" borderId="54" xfId="0" applyFont="1" applyBorder="1" applyAlignment="1">
      <alignment horizontal="center" vertical="top" wrapText="1"/>
    </xf>
    <xf numFmtId="0" fontId="25" fillId="0" borderId="13" xfId="0" applyFont="1" applyBorder="1" applyAlignment="1">
      <alignment horizontal="center" vertical="top" wrapText="1"/>
    </xf>
    <xf numFmtId="0" fontId="25" fillId="0" borderId="16" xfId="0" applyFont="1" applyBorder="1" applyAlignment="1">
      <alignment horizontal="center" vertical="top" wrapText="1"/>
    </xf>
    <xf numFmtId="0" fontId="25" fillId="0" borderId="17" xfId="0" applyFont="1" applyBorder="1" applyAlignment="1">
      <alignment horizontal="center" vertical="top" wrapText="1"/>
    </xf>
    <xf numFmtId="0" fontId="0" fillId="0" borderId="35" xfId="0" applyBorder="1" applyAlignment="1">
      <alignment horizontal="center" vertical="center"/>
    </xf>
    <xf numFmtId="0" fontId="0" fillId="1" borderId="34" xfId="0" applyFill="1" applyBorder="1" applyAlignment="1">
      <alignment horizontal="center" vertical="center"/>
    </xf>
    <xf numFmtId="0" fontId="0" fillId="1" borderId="32" xfId="0" applyFill="1" applyBorder="1" applyAlignment="1">
      <alignment horizontal="center" vertical="center"/>
    </xf>
    <xf numFmtId="0" fontId="12" fillId="0" borderId="14" xfId="0" applyFont="1" applyBorder="1" applyAlignment="1">
      <alignment horizontal="left" vertical="center" wrapText="1"/>
    </xf>
    <xf numFmtId="0" fontId="12" fillId="0" borderId="14" xfId="0" applyFont="1" applyBorder="1" applyAlignment="1">
      <alignment horizontal="left" vertical="top" wrapText="1"/>
    </xf>
    <xf numFmtId="0" fontId="5" fillId="0" borderId="14" xfId="0" applyFont="1" applyBorder="1" applyAlignment="1">
      <alignment horizontal="left" vertical="top" wrapText="1"/>
    </xf>
    <xf numFmtId="0" fontId="14" fillId="0" borderId="85" xfId="3" applyBorder="1" applyAlignment="1">
      <alignment horizontal="center" vertical="center"/>
    </xf>
    <xf numFmtId="0" fontId="14" fillId="0" borderId="22" xfId="3" applyBorder="1" applyAlignment="1">
      <alignment horizontal="center" vertical="center"/>
    </xf>
    <xf numFmtId="0" fontId="69" fillId="0" borderId="0" xfId="3" applyFont="1" applyAlignment="1">
      <alignment horizontal="center" vertical="center"/>
    </xf>
    <xf numFmtId="0" fontId="14" fillId="0" borderId="46" xfId="3" applyBorder="1" applyAlignment="1">
      <alignment horizontal="center" vertical="center"/>
    </xf>
    <xf numFmtId="0" fontId="14" fillId="0" borderId="20" xfId="3" applyBorder="1" applyAlignment="1">
      <alignment horizontal="center" vertical="center"/>
    </xf>
    <xf numFmtId="0" fontId="10" fillId="0" borderId="19" xfId="11" applyFont="1" applyBorder="1" applyAlignment="1">
      <alignment horizontal="center" vertical="center"/>
    </xf>
    <xf numFmtId="0" fontId="10" fillId="0" borderId="16" xfId="11" applyFont="1" applyBorder="1" applyAlignment="1">
      <alignment horizontal="center" vertical="center"/>
    </xf>
    <xf numFmtId="0" fontId="10" fillId="0" borderId="15" xfId="11" applyFont="1" applyBorder="1" applyAlignment="1">
      <alignment horizontal="center" vertical="center" wrapText="1"/>
    </xf>
    <xf numFmtId="0" fontId="10" fillId="0" borderId="11" xfId="11" applyFont="1" applyBorder="1" applyAlignment="1">
      <alignment horizontal="center" vertical="center" wrapText="1"/>
    </xf>
    <xf numFmtId="0" fontId="10" fillId="0" borderId="18" xfId="11" applyFont="1" applyBorder="1" applyAlignment="1">
      <alignment horizontal="center" vertical="center" wrapText="1"/>
    </xf>
    <xf numFmtId="0" fontId="10" fillId="0" borderId="12" xfId="11" applyFont="1" applyBorder="1" applyAlignment="1">
      <alignment horizontal="center" vertical="center" wrapText="1"/>
    </xf>
    <xf numFmtId="0" fontId="10" fillId="0" borderId="35" xfId="11" applyFont="1" applyBorder="1" applyAlignment="1">
      <alignment horizontal="center" vertical="center"/>
    </xf>
    <xf numFmtId="0" fontId="8" fillId="0" borderId="0" xfId="0" applyFont="1" applyBorder="1" applyAlignment="1">
      <alignment horizontal="left" vertical="center" wrapText="1"/>
    </xf>
    <xf numFmtId="0" fontId="45" fillId="0" borderId="0" xfId="4" applyFont="1" applyBorder="1" applyAlignment="1">
      <alignment horizontal="left" vertical="top"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17" fillId="0" borderId="0" xfId="4" applyFont="1" applyBorder="1" applyAlignment="1">
      <alignment horizontal="center"/>
    </xf>
    <xf numFmtId="0" fontId="16" fillId="0" borderId="0" xfId="4" applyBorder="1" applyAlignment="1">
      <alignment horizontal="center"/>
    </xf>
    <xf numFmtId="0" fontId="16" fillId="0" borderId="42" xfId="4" applyBorder="1" applyAlignment="1">
      <alignment horizontal="center"/>
    </xf>
    <xf numFmtId="0" fontId="16" fillId="0" borderId="31" xfId="4" applyBorder="1" applyAlignment="1">
      <alignment horizontal="center"/>
    </xf>
    <xf numFmtId="0" fontId="16" fillId="0" borderId="30" xfId="4" applyBorder="1" applyAlignment="1">
      <alignment horizontal="center"/>
    </xf>
    <xf numFmtId="0" fontId="0" fillId="0" borderId="22" xfId="0" applyBorder="1" applyAlignment="1">
      <alignment horizontal="center" vertical="center"/>
    </xf>
    <xf numFmtId="0" fontId="0" fillId="0" borderId="6" xfId="0" applyBorder="1" applyAlignment="1">
      <alignment horizontal="center" vertical="center"/>
    </xf>
    <xf numFmtId="0" fontId="16" fillId="0" borderId="55" xfId="4" applyBorder="1" applyAlignment="1">
      <alignment horizontal="center"/>
    </xf>
    <xf numFmtId="0" fontId="16" fillId="0" borderId="46" xfId="4" applyBorder="1" applyAlignment="1">
      <alignment horizontal="center"/>
    </xf>
    <xf numFmtId="0" fontId="16" fillId="0" borderId="56" xfId="4" applyBorder="1" applyAlignment="1">
      <alignment horizontal="center"/>
    </xf>
    <xf numFmtId="0" fontId="45" fillId="0" borderId="0" xfId="4" applyFont="1" applyAlignment="1">
      <alignment horizontal="center"/>
    </xf>
    <xf numFmtId="0" fontId="45" fillId="0" borderId="0" xfId="4" applyFont="1" applyBorder="1" applyAlignment="1">
      <alignment horizontal="left" vertical="center" wrapText="1"/>
    </xf>
    <xf numFmtId="0" fontId="25" fillId="0" borderId="39" xfId="0" applyFont="1" applyBorder="1" applyAlignment="1">
      <alignment horizontal="left" vertical="center"/>
    </xf>
    <xf numFmtId="0" fontId="25" fillId="0" borderId="22" xfId="0" applyFont="1" applyBorder="1" applyAlignment="1">
      <alignment horizontal="left" vertical="center"/>
    </xf>
    <xf numFmtId="0" fontId="25" fillId="0" borderId="6" xfId="0" applyFont="1" applyBorder="1" applyAlignment="1">
      <alignment horizontal="left" vertical="center"/>
    </xf>
    <xf numFmtId="0" fontId="25" fillId="0" borderId="40" xfId="0" applyFont="1" applyBorder="1" applyAlignment="1">
      <alignment horizontal="right" vertical="center"/>
    </xf>
    <xf numFmtId="0" fontId="25" fillId="0" borderId="20" xfId="0" applyFont="1" applyBorder="1" applyAlignment="1">
      <alignment horizontal="right" vertical="center"/>
    </xf>
    <xf numFmtId="0" fontId="25" fillId="0" borderId="10" xfId="0" applyFont="1" applyBorder="1" applyAlignment="1">
      <alignment horizontal="right" vertical="center"/>
    </xf>
    <xf numFmtId="0" fontId="25" fillId="0" borderId="8" xfId="0" applyFont="1" applyBorder="1" applyAlignment="1">
      <alignment horizontal="center" vertical="center" wrapText="1"/>
    </xf>
    <xf numFmtId="0" fontId="25" fillId="0" borderId="0" xfId="0" applyFont="1" applyBorder="1" applyAlignment="1">
      <alignment horizontal="left" vertical="top" wrapText="1"/>
    </xf>
    <xf numFmtId="0" fontId="25" fillId="0" borderId="37" xfId="0" applyFont="1" applyBorder="1" applyAlignment="1">
      <alignment horizontal="left" vertical="center"/>
    </xf>
    <xf numFmtId="0" fontId="25" fillId="0" borderId="21" xfId="0" applyFont="1" applyBorder="1" applyAlignment="1">
      <alignment horizontal="left" vertical="center"/>
    </xf>
    <xf numFmtId="0" fontId="25" fillId="0" borderId="17" xfId="0" applyFont="1" applyBorder="1" applyAlignment="1">
      <alignment horizontal="left" vertical="center"/>
    </xf>
    <xf numFmtId="0" fontId="25" fillId="0" borderId="40" xfId="0" applyFont="1" applyBorder="1" applyAlignment="1">
      <alignment horizontal="left" vertical="center"/>
    </xf>
    <xf numFmtId="0" fontId="25" fillId="0" borderId="20" xfId="0" applyFont="1" applyBorder="1" applyAlignment="1">
      <alignment horizontal="left" vertical="center"/>
    </xf>
    <xf numFmtId="0" fontId="25" fillId="0" borderId="10" xfId="0" applyFont="1" applyBorder="1" applyAlignment="1">
      <alignment horizontal="left" vertical="center"/>
    </xf>
    <xf numFmtId="0" fontId="25" fillId="6" borderId="40" xfId="0" applyFont="1" applyFill="1" applyBorder="1" applyAlignment="1">
      <alignment horizontal="right" vertical="center" wrapText="1"/>
    </xf>
    <xf numFmtId="0" fontId="25" fillId="6" borderId="20" xfId="0" applyFont="1" applyFill="1" applyBorder="1" applyAlignment="1">
      <alignment horizontal="right" vertical="center" wrapText="1"/>
    </xf>
    <xf numFmtId="0" fontId="25" fillId="6" borderId="10" xfId="0" applyFont="1" applyFill="1" applyBorder="1" applyAlignment="1">
      <alignment horizontal="right" vertical="center" wrapText="1"/>
    </xf>
    <xf numFmtId="0" fontId="25" fillId="0" borderId="40" xfId="0" applyFont="1" applyBorder="1" applyAlignment="1">
      <alignment horizontal="right" vertical="center" wrapText="1"/>
    </xf>
    <xf numFmtId="0" fontId="25" fillId="0" borderId="20" xfId="0" applyFont="1" applyBorder="1" applyAlignment="1">
      <alignment horizontal="right" vertical="center" wrapText="1"/>
    </xf>
    <xf numFmtId="0" fontId="25" fillId="0" borderId="10" xfId="0" applyFont="1" applyBorder="1" applyAlignment="1">
      <alignment horizontal="right" vertical="center" wrapText="1"/>
    </xf>
    <xf numFmtId="9" fontId="25" fillId="0" borderId="8" xfId="0" applyNumberFormat="1" applyFont="1" applyBorder="1" applyAlignment="1">
      <alignment horizontal="center" vertical="center"/>
    </xf>
    <xf numFmtId="9" fontId="25" fillId="0" borderId="12"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9" fontId="25" fillId="0" borderId="10" xfId="0" applyNumberFormat="1" applyFont="1" applyBorder="1" applyAlignment="1">
      <alignment horizontal="center" vertical="center"/>
    </xf>
    <xf numFmtId="9" fontId="25" fillId="0" borderId="17" xfId="0" applyNumberFormat="1" applyFont="1" applyBorder="1" applyAlignment="1">
      <alignment horizontal="center" vertical="center"/>
    </xf>
    <xf numFmtId="0" fontId="25" fillId="0" borderId="0" xfId="0" applyFont="1" applyBorder="1" applyAlignment="1">
      <alignment horizontal="left" vertical="center" wrapText="1"/>
    </xf>
    <xf numFmtId="0" fontId="25" fillId="0" borderId="0" xfId="0" applyFont="1" applyAlignment="1">
      <alignment horizontal="left" vertical="center" wrapText="1"/>
    </xf>
    <xf numFmtId="0" fontId="26" fillId="0" borderId="0" xfId="0" applyFont="1" applyBorder="1" applyAlignment="1">
      <alignment horizontal="left" vertical="top" wrapText="1"/>
    </xf>
    <xf numFmtId="0" fontId="54" fillId="0" borderId="0" xfId="0" applyFont="1" applyBorder="1" applyAlignment="1">
      <alignment horizontal="center" vertical="center"/>
    </xf>
    <xf numFmtId="0" fontId="25" fillId="0" borderId="47" xfId="0" applyFont="1" applyBorder="1" applyAlignment="1">
      <alignment horizontal="center" vertical="center"/>
    </xf>
    <xf numFmtId="0" fontId="25" fillId="0" borderId="19" xfId="0" applyFont="1" applyBorder="1" applyAlignment="1">
      <alignment horizontal="center" vertical="center"/>
    </xf>
    <xf numFmtId="0" fontId="25" fillId="0" borderId="0" xfId="0" applyFont="1" applyBorder="1" applyAlignment="1">
      <alignment horizontal="right" vertical="center"/>
    </xf>
    <xf numFmtId="0" fontId="25" fillId="0" borderId="0" xfId="0" applyFont="1" applyAlignment="1">
      <alignment horizontal="left" vertical="top" wrapText="1"/>
    </xf>
    <xf numFmtId="0" fontId="25" fillId="0" borderId="0" xfId="0" applyFont="1" applyAlignment="1">
      <alignment horizontal="center" vertical="top" wrapText="1"/>
    </xf>
    <xf numFmtId="0" fontId="14" fillId="0" borderId="18" xfId="3" applyFill="1" applyBorder="1" applyAlignment="1">
      <alignment horizontal="center" vertical="center"/>
    </xf>
    <xf numFmtId="0" fontId="14" fillId="0" borderId="8" xfId="3" applyFill="1" applyBorder="1" applyAlignment="1">
      <alignment horizontal="center" vertical="center"/>
    </xf>
    <xf numFmtId="0" fontId="8" fillId="0" borderId="1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1" xfId="0" applyBorder="1" applyAlignment="1">
      <alignment horizontal="center" vertical="center" wrapText="1"/>
    </xf>
    <xf numFmtId="0" fontId="0" fillId="0" borderId="63" xfId="0" applyBorder="1" applyAlignment="1">
      <alignment horizontal="center" vertical="center" wrapText="1"/>
    </xf>
    <xf numFmtId="0" fontId="14" fillId="0" borderId="18" xfId="3" applyFill="1" applyBorder="1" applyAlignment="1">
      <alignment horizontal="center" vertical="center" wrapText="1"/>
    </xf>
    <xf numFmtId="0" fontId="14" fillId="0" borderId="12" xfId="3" applyFill="1" applyBorder="1" applyAlignment="1">
      <alignment horizontal="center" vertical="center" wrapText="1"/>
    </xf>
    <xf numFmtId="0" fontId="0" fillId="0" borderId="15" xfId="0" applyBorder="1" applyAlignment="1">
      <alignment horizontal="center" vertical="center" wrapText="1"/>
    </xf>
    <xf numFmtId="0" fontId="0" fillId="0" borderId="7" xfId="0" applyBorder="1" applyAlignment="1">
      <alignment horizontal="center" vertical="center" wrapText="1"/>
    </xf>
    <xf numFmtId="0" fontId="0" fillId="0" borderId="26" xfId="0" applyBorder="1" applyAlignment="1">
      <alignment horizontal="center" vertical="center" wrapText="1"/>
    </xf>
    <xf numFmtId="0" fontId="14" fillId="0" borderId="8" xfId="3" applyFill="1" applyBorder="1" applyAlignment="1">
      <alignment horizontal="center" vertical="center" wrapText="1"/>
    </xf>
    <xf numFmtId="0" fontId="14" fillId="0" borderId="8" xfId="3" applyFont="1" applyFill="1" applyBorder="1" applyAlignment="1">
      <alignment horizontal="center" vertical="center" wrapText="1"/>
    </xf>
    <xf numFmtId="0" fontId="14" fillId="0" borderId="50" xfId="3" applyFont="1" applyFill="1" applyBorder="1" applyAlignment="1">
      <alignment horizontal="center" vertical="center" wrapText="1"/>
    </xf>
    <xf numFmtId="0" fontId="14" fillId="0" borderId="4" xfId="3" applyFont="1" applyFill="1" applyBorder="1" applyAlignment="1">
      <alignment horizontal="center" vertical="center" wrapText="1"/>
    </xf>
    <xf numFmtId="0" fontId="31" fillId="0" borderId="0" xfId="14" applyFont="1" applyAlignment="1">
      <alignment horizontal="left" vertical="top" wrapText="1"/>
    </xf>
    <xf numFmtId="0" fontId="26" fillId="0" borderId="0" xfId="14" applyFont="1" applyBorder="1" applyAlignment="1">
      <alignment horizontal="left" vertical="center" wrapText="1"/>
    </xf>
    <xf numFmtId="0" fontId="26" fillId="0" borderId="14" xfId="0" applyFont="1" applyBorder="1" applyAlignment="1">
      <alignment horizontal="left" vertical="top" wrapText="1"/>
    </xf>
    <xf numFmtId="0" fontId="27" fillId="0" borderId="0" xfId="0" applyFont="1" applyBorder="1" applyAlignment="1">
      <alignment horizontal="left" vertical="center"/>
    </xf>
    <xf numFmtId="0" fontId="55" fillId="0" borderId="40" xfId="0" applyFont="1" applyBorder="1" applyAlignment="1">
      <alignment horizontal="center" vertical="center"/>
    </xf>
    <xf numFmtId="0" fontId="55" fillId="0" borderId="20" xfId="0" applyFont="1" applyBorder="1" applyAlignment="1">
      <alignment horizontal="center" vertical="center"/>
    </xf>
    <xf numFmtId="0" fontId="10" fillId="0" borderId="0" xfId="4" applyFont="1" applyBorder="1" applyAlignment="1">
      <alignment horizontal="center" wrapText="1"/>
    </xf>
    <xf numFmtId="0" fontId="25" fillId="0" borderId="18" xfId="0" applyFont="1" applyBorder="1" applyAlignment="1">
      <alignment horizontal="center" vertical="center"/>
    </xf>
    <xf numFmtId="0" fontId="25" fillId="0" borderId="1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Border="1" applyAlignment="1">
      <alignment horizontal="center" vertical="center"/>
    </xf>
    <xf numFmtId="0" fontId="27" fillId="0" borderId="0" xfId="0" applyFont="1" applyBorder="1" applyAlignment="1">
      <alignment horizontal="left" vertical="top" wrapText="1"/>
    </xf>
    <xf numFmtId="0" fontId="48" fillId="2" borderId="0" xfId="4" applyNumberFormat="1" applyFont="1" applyFill="1" applyBorder="1" applyAlignment="1">
      <alignment horizontal="center" wrapText="1"/>
    </xf>
    <xf numFmtId="0" fontId="45" fillId="0" borderId="39" xfId="4" applyFont="1" applyBorder="1" applyAlignment="1">
      <alignment horizontal="center" vertical="center"/>
    </xf>
    <xf numFmtId="0" fontId="45" fillId="0" borderId="40" xfId="4" applyFont="1" applyBorder="1" applyAlignment="1">
      <alignment horizontal="center" vertical="center"/>
    </xf>
    <xf numFmtId="0" fontId="45" fillId="0" borderId="37" xfId="4" applyFont="1" applyBorder="1" applyAlignment="1">
      <alignment horizontal="center" vertical="center"/>
    </xf>
    <xf numFmtId="0" fontId="45" fillId="0" borderId="0" xfId="4" applyFont="1" applyBorder="1" applyAlignment="1">
      <alignment horizontal="center" vertical="top" wrapText="1"/>
    </xf>
    <xf numFmtId="0" fontId="28" fillId="0" borderId="0" xfId="0" applyFont="1" applyBorder="1" applyAlignment="1">
      <alignment horizontal="left" vertical="top" wrapText="1"/>
    </xf>
    <xf numFmtId="0" fontId="28" fillId="0" borderId="0" xfId="0" applyFont="1" applyAlignment="1">
      <alignment horizontal="left" vertical="top" wrapText="1"/>
    </xf>
    <xf numFmtId="0" fontId="10" fillId="0" borderId="0" xfId="19" applyNumberFormat="1" applyFont="1" applyFill="1" applyBorder="1" applyAlignment="1" applyProtection="1">
      <alignment horizontal="center"/>
      <protection locked="0"/>
    </xf>
    <xf numFmtId="0" fontId="10" fillId="0" borderId="18" xfId="20" applyNumberFormat="1" applyFont="1" applyFill="1" applyBorder="1" applyAlignment="1">
      <alignment horizontal="center" vertical="center" shrinkToFit="1"/>
    </xf>
    <xf numFmtId="0" fontId="10" fillId="0" borderId="19" xfId="20" applyNumberFormat="1" applyFont="1" applyFill="1" applyBorder="1" applyAlignment="1">
      <alignment horizontal="center" vertical="center" shrinkToFit="1"/>
    </xf>
    <xf numFmtId="0" fontId="10" fillId="0" borderId="16" xfId="20" applyNumberFormat="1" applyFont="1" applyFill="1" applyBorder="1" applyAlignment="1">
      <alignment horizontal="center" vertical="center" shrinkToFit="1"/>
    </xf>
    <xf numFmtId="0" fontId="10" fillId="0" borderId="40" xfId="20" applyNumberFormat="1" applyFont="1" applyFill="1" applyBorder="1" applyAlignment="1">
      <alignment horizontal="center" vertical="center" shrinkToFit="1"/>
    </xf>
    <xf numFmtId="0" fontId="10" fillId="0" borderId="37" xfId="20" applyNumberFormat="1" applyFont="1" applyFill="1" applyBorder="1" applyAlignment="1">
      <alignment horizontal="center" vertical="center" shrinkToFit="1"/>
    </xf>
    <xf numFmtId="0" fontId="10" fillId="0" borderId="20" xfId="20" applyNumberFormat="1" applyFont="1" applyFill="1" applyBorder="1" applyAlignment="1">
      <alignment horizontal="center" vertical="center" shrinkToFit="1"/>
    </xf>
    <xf numFmtId="0" fontId="10" fillId="0" borderId="21" xfId="20" applyNumberFormat="1" applyFont="1" applyFill="1" applyBorder="1" applyAlignment="1">
      <alignment horizontal="center" vertical="center" shrinkToFit="1"/>
    </xf>
    <xf numFmtId="0" fontId="10" fillId="0" borderId="10" xfId="20" applyNumberFormat="1" applyFont="1" applyFill="1" applyBorder="1" applyAlignment="1">
      <alignment horizontal="center" vertical="center" shrinkToFit="1"/>
    </xf>
    <xf numFmtId="0" fontId="10" fillId="0" borderId="17" xfId="20" applyNumberFormat="1" applyFont="1" applyFill="1" applyBorder="1" applyAlignment="1">
      <alignment horizontal="center" vertical="center" shrinkToFit="1"/>
    </xf>
    <xf numFmtId="0" fontId="10" fillId="0" borderId="8" xfId="20" applyNumberFormat="1" applyFont="1" applyFill="1" applyBorder="1" applyAlignment="1">
      <alignment horizontal="center" vertical="center" shrinkToFit="1"/>
    </xf>
    <xf numFmtId="0" fontId="10" fillId="0" borderId="12" xfId="20" applyNumberFormat="1" applyFont="1" applyFill="1" applyBorder="1" applyAlignment="1">
      <alignment horizontal="center" vertical="center" shrinkToFit="1"/>
    </xf>
    <xf numFmtId="0" fontId="10" fillId="0" borderId="47" xfId="20" applyNumberFormat="1" applyFont="1" applyFill="1" applyBorder="1" applyAlignment="1">
      <alignment horizontal="center" vertical="center" shrinkToFit="1"/>
    </xf>
    <xf numFmtId="0" fontId="4" fillId="0" borderId="15" xfId="12" applyBorder="1" applyAlignment="1">
      <alignment horizontal="center" vertical="center"/>
    </xf>
    <xf numFmtId="0" fontId="4" fillId="0" borderId="7" xfId="12" applyBorder="1" applyAlignment="1">
      <alignment horizontal="center" vertical="center"/>
    </xf>
    <xf numFmtId="0" fontId="4" fillId="0" borderId="11" xfId="12" applyBorder="1" applyAlignment="1">
      <alignment horizontal="center" vertical="center"/>
    </xf>
    <xf numFmtId="0" fontId="45" fillId="0" borderId="0" xfId="17" applyFont="1" applyFill="1" applyBorder="1" applyAlignment="1">
      <alignment horizontal="center" vertical="center"/>
    </xf>
    <xf numFmtId="0" fontId="10" fillId="0" borderId="0" xfId="21" applyFont="1" applyFill="1" applyBorder="1" applyAlignment="1">
      <alignment horizontal="center" vertical="center"/>
    </xf>
    <xf numFmtId="0" fontId="25" fillId="0" borderId="7" xfId="0" applyFont="1" applyBorder="1" applyAlignment="1">
      <alignment horizontal="center" vertical="center"/>
    </xf>
    <xf numFmtId="0" fontId="25" fillId="0" borderId="19" xfId="0" applyFont="1" applyBorder="1" applyAlignment="1">
      <alignment horizontal="center" vertical="center" wrapText="1"/>
    </xf>
    <xf numFmtId="0" fontId="25" fillId="0" borderId="10" xfId="0" applyFont="1" applyBorder="1" applyAlignment="1">
      <alignment horizontal="center" vertical="center" wrapText="1"/>
    </xf>
    <xf numFmtId="0" fontId="8" fillId="0" borderId="0" xfId="0" applyFont="1" applyAlignment="1">
      <alignment vertical="center" wrapText="1"/>
    </xf>
    <xf numFmtId="0" fontId="9" fillId="0" borderId="0" xfId="0" applyFont="1" applyAlignment="1">
      <alignment vertical="center" wrapText="1"/>
    </xf>
    <xf numFmtId="0" fontId="0" fillId="0" borderId="0" xfId="0" applyAlignment="1">
      <alignment horizontal="center" vertical="center"/>
    </xf>
    <xf numFmtId="38" fontId="0" fillId="0" borderId="20" xfId="1" applyFont="1" applyBorder="1" applyAlignment="1">
      <alignment horizontal="center" vertical="center"/>
    </xf>
    <xf numFmtId="38" fontId="0" fillId="0" borderId="21" xfId="1" applyFont="1" applyBorder="1" applyAlignment="1">
      <alignment horizontal="center" vertical="center"/>
    </xf>
    <xf numFmtId="0" fontId="0" fillId="0" borderId="16" xfId="0" applyBorder="1" applyAlignment="1">
      <alignment horizontal="center" vertical="top"/>
    </xf>
    <xf numFmtId="0" fontId="0" fillId="0" borderId="17" xfId="0" applyBorder="1" applyAlignment="1">
      <alignment horizontal="center" vertical="top"/>
    </xf>
    <xf numFmtId="0" fontId="25" fillId="0" borderId="0" xfId="0" applyFont="1" applyAlignment="1">
      <alignment horizontal="left" wrapText="1"/>
    </xf>
    <xf numFmtId="0" fontId="0" fillId="0" borderId="18" xfId="0" applyBorder="1" applyAlignment="1">
      <alignment horizontal="center" vertical="center"/>
    </xf>
    <xf numFmtId="0" fontId="0" fillId="0" borderId="12" xfId="0" applyBorder="1" applyAlignment="1">
      <alignment horizontal="center" vertical="center"/>
    </xf>
    <xf numFmtId="0" fontId="25" fillId="0" borderId="61" xfId="0" applyFont="1" applyBorder="1" applyAlignment="1">
      <alignment horizontal="center" vertical="center"/>
    </xf>
    <xf numFmtId="0" fontId="25" fillId="0" borderId="50" xfId="0" applyFont="1" applyBorder="1" applyAlignment="1">
      <alignment horizontal="center" vertical="center"/>
    </xf>
    <xf numFmtId="0" fontId="25" fillId="0" borderId="5" xfId="0" applyFont="1" applyBorder="1" applyAlignment="1">
      <alignment horizontal="center" vertical="center"/>
    </xf>
    <xf numFmtId="0" fontId="25" fillId="0" borderId="4" xfId="0" applyFont="1" applyBorder="1" applyAlignment="1">
      <alignment horizontal="center" vertical="center"/>
    </xf>
    <xf numFmtId="0" fontId="28" fillId="0" borderId="0" xfId="0" applyFont="1" applyBorder="1" applyAlignment="1">
      <alignment horizontal="left" vertical="top"/>
    </xf>
    <xf numFmtId="0" fontId="0" fillId="0" borderId="38" xfId="0" applyBorder="1" applyAlignment="1">
      <alignment horizontal="center" vertical="center"/>
    </xf>
    <xf numFmtId="0" fontId="0" fillId="0" borderId="20" xfId="0" applyBorder="1" applyAlignment="1">
      <alignment horizontal="center" vertical="center" wrapText="1"/>
    </xf>
    <xf numFmtId="0" fontId="0" fillId="0" borderId="46" xfId="0" applyBorder="1" applyAlignment="1">
      <alignment horizontal="center" vertical="center" wrapText="1"/>
    </xf>
    <xf numFmtId="0" fontId="0" fillId="0" borderId="46" xfId="0" applyBorder="1" applyAlignment="1">
      <alignment horizontal="center" vertical="center"/>
    </xf>
    <xf numFmtId="56" fontId="0" fillId="0" borderId="0" xfId="0" applyNumberFormat="1" applyAlignment="1">
      <alignment horizontal="center" vertical="center"/>
    </xf>
    <xf numFmtId="0" fontId="25" fillId="0" borderId="43" xfId="0" applyFont="1" applyBorder="1" applyAlignment="1">
      <alignment horizontal="center" vertical="center"/>
    </xf>
    <xf numFmtId="0" fontId="25" fillId="0" borderId="32" xfId="0" applyFont="1" applyBorder="1" applyAlignment="1">
      <alignment horizontal="center" vertical="center"/>
    </xf>
    <xf numFmtId="0" fontId="15" fillId="0" borderId="0" xfId="0" applyFont="1" applyAlignment="1">
      <alignment horizontal="left" vertical="center" wrapText="1"/>
    </xf>
    <xf numFmtId="0" fontId="60" fillId="0" borderId="0" xfId="23" applyFont="1" applyBorder="1" applyAlignment="1">
      <alignment horizontal="center" vertical="center"/>
    </xf>
    <xf numFmtId="0" fontId="25" fillId="0" borderId="18"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0" xfId="0" applyFont="1" applyBorder="1" applyAlignment="1">
      <alignment horizontal="left" vertical="center"/>
    </xf>
    <xf numFmtId="0" fontId="49" fillId="0" borderId="0" xfId="0" applyNumberFormat="1" applyFont="1" applyFill="1" applyBorder="1" applyAlignment="1">
      <alignment horizontal="center"/>
    </xf>
    <xf numFmtId="0" fontId="45" fillId="0" borderId="20" xfId="0" applyNumberFormat="1" applyFont="1" applyFill="1" applyBorder="1" applyAlignment="1">
      <alignment horizontal="center" vertical="center"/>
    </xf>
    <xf numFmtId="0" fontId="49" fillId="0" borderId="20" xfId="0" applyNumberFormat="1" applyFont="1" applyFill="1" applyBorder="1" applyAlignment="1">
      <alignment horizontal="center"/>
    </xf>
    <xf numFmtId="0" fontId="25" fillId="0" borderId="20" xfId="0" applyFont="1" applyBorder="1" applyAlignment="1">
      <alignment horizontal="center"/>
    </xf>
    <xf numFmtId="0" fontId="75" fillId="2" borderId="38" xfId="0" applyFont="1" applyFill="1" applyBorder="1" applyAlignment="1">
      <alignment horizontal="center" vertical="center"/>
    </xf>
    <xf numFmtId="0" fontId="77" fillId="2" borderId="46" xfId="0" applyFont="1" applyFill="1" applyBorder="1" applyAlignment="1">
      <alignment horizontal="center" vertical="center" wrapText="1"/>
    </xf>
    <xf numFmtId="0" fontId="77" fillId="2" borderId="62" xfId="0" applyFont="1" applyFill="1" applyBorder="1" applyAlignment="1">
      <alignment horizontal="center" vertical="center" wrapText="1"/>
    </xf>
    <xf numFmtId="0" fontId="77" fillId="2" borderId="22" xfId="0" applyFont="1" applyFill="1" applyBorder="1" applyAlignment="1">
      <alignment horizontal="center" vertical="center" wrapText="1"/>
    </xf>
    <xf numFmtId="0" fontId="79" fillId="2" borderId="46" xfId="0" applyFont="1" applyFill="1" applyBorder="1" applyAlignment="1">
      <alignment horizontal="center" vertical="center" wrapText="1"/>
    </xf>
    <xf numFmtId="0" fontId="79" fillId="2" borderId="62" xfId="0" applyFont="1" applyFill="1" applyBorder="1" applyAlignment="1">
      <alignment horizontal="center" vertical="center" wrapText="1"/>
    </xf>
    <xf numFmtId="0" fontId="79" fillId="2" borderId="22"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2" borderId="46" xfId="0" applyFont="1" applyFill="1" applyBorder="1" applyAlignment="1">
      <alignment horizontal="center" vertical="center" wrapText="1"/>
    </xf>
    <xf numFmtId="0" fontId="25" fillId="2" borderId="62"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79" fillId="2" borderId="20" xfId="0" applyFont="1" applyFill="1" applyBorder="1" applyAlignment="1">
      <alignment horizontal="center" vertical="center" wrapText="1"/>
    </xf>
    <xf numFmtId="0" fontId="25" fillId="0" borderId="44" xfId="0" applyFont="1" applyBorder="1" applyAlignment="1">
      <alignment horizontal="left" vertical="top" wrapText="1"/>
    </xf>
    <xf numFmtId="0" fontId="27" fillId="0" borderId="14" xfId="0" applyFont="1" applyBorder="1" applyAlignment="1">
      <alignment horizontal="left" vertical="top" wrapText="1"/>
    </xf>
    <xf numFmtId="0" fontId="45" fillId="0" borderId="35" xfId="24" applyFont="1" applyBorder="1" applyAlignment="1">
      <alignment horizontal="center"/>
    </xf>
    <xf numFmtId="0" fontId="45" fillId="0" borderId="0" xfId="24" applyFont="1" applyBorder="1" applyAlignment="1">
      <alignment horizontal="center"/>
    </xf>
    <xf numFmtId="0" fontId="45" fillId="0" borderId="15" xfId="24" applyFont="1" applyBorder="1" applyAlignment="1">
      <alignment horizontal="center" vertical="center"/>
    </xf>
    <xf numFmtId="0" fontId="45" fillId="0" borderId="11" xfId="24" applyFont="1" applyBorder="1" applyAlignment="1">
      <alignment horizontal="center" vertical="center"/>
    </xf>
    <xf numFmtId="0" fontId="45" fillId="0" borderId="36" xfId="24" applyFont="1" applyBorder="1" applyAlignment="1">
      <alignment horizontal="center" vertical="center"/>
    </xf>
    <xf numFmtId="0" fontId="45" fillId="0" borderId="37" xfId="24" applyFont="1" applyBorder="1" applyAlignment="1">
      <alignment horizontal="center" vertical="center"/>
    </xf>
    <xf numFmtId="0" fontId="45" fillId="0" borderId="14" xfId="24" applyFont="1" applyBorder="1" applyAlignment="1">
      <alignment horizontal="center"/>
    </xf>
    <xf numFmtId="0" fontId="45" fillId="0" borderId="19" xfId="24" applyFont="1" applyBorder="1" applyAlignment="1">
      <alignment horizontal="center" vertical="center"/>
    </xf>
    <xf numFmtId="0" fontId="45" fillId="0" borderId="21" xfId="24" applyFont="1" applyBorder="1" applyAlignment="1">
      <alignment horizontal="center" vertical="center"/>
    </xf>
    <xf numFmtId="0" fontId="45" fillId="4" borderId="19" xfId="24" applyFont="1" applyFill="1" applyBorder="1" applyAlignment="1">
      <alignment horizontal="center" vertical="center"/>
    </xf>
    <xf numFmtId="0" fontId="45" fillId="4" borderId="21" xfId="24" applyFont="1" applyFill="1" applyBorder="1" applyAlignment="1">
      <alignment horizontal="center" vertical="center"/>
    </xf>
    <xf numFmtId="0" fontId="45" fillId="0" borderId="16" xfId="24" applyFont="1" applyBorder="1" applyAlignment="1">
      <alignment horizontal="center" vertical="center"/>
    </xf>
    <xf numFmtId="0" fontId="45" fillId="0" borderId="17" xfId="24" applyFont="1" applyBorder="1" applyAlignment="1">
      <alignment horizontal="center" vertical="center"/>
    </xf>
  </cellXfs>
  <cellStyles count="28">
    <cellStyle name="Normal 2" xfId="16"/>
    <cellStyle name="パーセント" xfId="2" builtinId="5"/>
    <cellStyle name="ハイパーリンク" xfId="26" builtinId="8"/>
    <cellStyle name="ハイパーリンク 2" xfId="8"/>
    <cellStyle name="桁区切り" xfId="1" builtinId="6"/>
    <cellStyle name="桁区切り 2" xfId="15"/>
    <cellStyle name="桁区切り 4" xfId="18"/>
    <cellStyle name="標準" xfId="0" builtinId="0"/>
    <cellStyle name="標準 2 2" xfId="10"/>
    <cellStyle name="標準 2 2 2" xfId="5"/>
    <cellStyle name="標準 3" xfId="3"/>
    <cellStyle name="標準 3 2" xfId="14"/>
    <cellStyle name="標準 3 2 2" xfId="4"/>
    <cellStyle name="標準 3 2 3" xfId="23"/>
    <cellStyle name="標準 3 3" xfId="11"/>
    <cellStyle name="標準 5" xfId="7"/>
    <cellStyle name="標準 5 2" xfId="25"/>
    <cellStyle name="標準 6" xfId="24"/>
    <cellStyle name="標準 6 2" xfId="9"/>
    <cellStyle name="標準 7" xfId="21"/>
    <cellStyle name="標準 8" xfId="12"/>
    <cellStyle name="標準_(24)空海路・国内外別入域観光客数（年度）" xfId="20"/>
    <cellStyle name="標準_(28)空海路・国内外別入域観光客数（暦年）" xfId="19"/>
    <cellStyle name="標準_1入域観光客数" xfId="22"/>
    <cellStyle name="標準_Sheet3" xfId="27"/>
    <cellStyle name="標準_県外受取Ｈ９" xfId="17"/>
    <cellStyle name="標準_人口まとめ" xfId="13"/>
    <cellStyle name="標準_文化財指定等件数（Ｈ20.4.1）【財】rev" xfId="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4.xml"/><Relationship Id="rId84" Type="http://schemas.openxmlformats.org/officeDocument/2006/relationships/externalLink" Target="externalLinks/externalLink12.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2.xml"/><Relationship Id="rId79" Type="http://schemas.openxmlformats.org/officeDocument/2006/relationships/externalLink" Target="externalLinks/externalLink7.xml"/><Relationship Id="rId87" Type="http://schemas.openxmlformats.org/officeDocument/2006/relationships/externalLink" Target="externalLinks/externalLink15.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10.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8.xml"/><Relationship Id="rId85" Type="http://schemas.openxmlformats.org/officeDocument/2006/relationships/externalLink" Target="externalLinks/externalLink1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3.xml"/><Relationship Id="rId83" Type="http://schemas.openxmlformats.org/officeDocument/2006/relationships/externalLink" Target="externalLinks/externalLink11.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externalLink" Target="externalLinks/externalLink6.xml"/><Relationship Id="rId81" Type="http://schemas.openxmlformats.org/officeDocument/2006/relationships/externalLink" Target="externalLinks/externalLink9.xml"/><Relationship Id="rId86"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0</xdr:colOff>
      <xdr:row>14</xdr:row>
      <xdr:rowOff>0</xdr:rowOff>
    </xdr:from>
    <xdr:ext cx="304800" cy="304800"/>
    <xdr:sp macro="" textlink="">
      <xdr:nvSpPr>
        <xdr:cNvPr id="2" name="AutoShape 3" descr="data:image/png;base64,iVBORw0KGgoAAAANSUhEUgAAAfQAAAEsCAYAAAA1u0HIAAAgAElEQVR4Xu2dCZhUxdWGD4IoCgqOgCAgbqhxYzMKJhHEaDSA4oIBo6hRUFBQBhfUCO5GAdGgCG4Y16jEDbcgrhFcwGhwYxQlgUBAiSibosj/vGVq/jtNz3TP7dvdt7u/+zw8wMxdqt6qW985p07VrbNhw4YNpkMEREAEREAERKCgCdSRoBd0+6nwIiACIiACIuAISNDVEURABERABESgCAhI0IugEVUFERABERABEZCgqw+IgAiIgAiIQBEQkKAXQSOqCiIgAiIgAiIgQVcfEAEREAEREIEiICBBL4JGVBVEQAREQAREQIKuPiACIiACIiACRUBAgl4EjagqiIAIiIAIiIAEXX1ABERABERABIqAgAS9CBpRVRABERABERABCbr6gAiIgAiIgAgUAQEJeg4bcc2aNTZlyhT7/vvv7eSTT7bLLrvMGjRoYBdeeKE1bNiw2pJ8+umndv7557vzOnfuXHnejTfeaMuWLbPf//73tvnmm+ewJlUf9eijj9ott9xigwcPtj59+uStHMEHw/qzzz6zt99+21577TU744wzrH379vb666/b7bffbqeffrrtv//+sSirCiECIiACURCQoEdBMc178GE7xOS5556z4cOH26233mp77bWXlZeXW926dTe6y5dfful+t3DhwsrftW7d2n7zm9/Y9ddfX+V8fj527Fhr0qSJeQNgt912y4nYZ1vQPYd9993Xhg0bZitXrrRLL73UmjZtauecc47df//99uabb9pFF11kbdu2tVdeecX++Mc/2nfffWdbb721XXPNNdayZUubN2+ejRo1ypYvX17JbosttrBrr73W9thjD/ezVatWuXP++c9/2siRI61Tp06V52IkPPDAA/bggw+6ewaNK9oWw+G2226zxYsX25Zbbmm9e/e2E044wTbbbDN3jxUrVriy/vWvf7XVq1e7cw499FDr37+/NW7cuPIc+shLL71k3377rSv3oEGDrEuXLlanTp00e1rV0xYsWGA333yzffzxx+65lKdbt252yimnWFlZWeXJ77//vuuTFRUVtskmm1iHDh3srLPOcmUIHl999ZXddNNN9u6779p1111nO+20U5Xfw2nq1Kmunv/5z3/c7xJ5cY+LL77YttlmG2eo0g7VHZ9//rldfvnlxt9XXnml7bLLLqE46CIRKHYCEvQctbAXWQaymg4EacyYMU6I/FFbDz3ugo74/etf/7JHHnnEecwIHQKy3XbbWffu3e3II490hok/EgX9o48+sgsuuMAJIcJE9MKLfdAwIoKB6MBz/vz59oc//MF22GEHGz16tC1dutQuueQSw+hBuIlwUK677rrL/vznPztDCrHl+Oabb+yKK65wRoM/EgXqiSeecKKJiJ922mn24osv2g033GCHHHKInXvuue4e3lDguZR31qxZdvXVV7t/E2XxwvePf/zDPW/XXXd1hhuMuHa//fYL1VuJUvDnuOOOs6222qryuRgxRIkQU6IZcEC84QNzBJfzEVGEN9HApI8mCjqiS10wus477zxXt0RDBM6PPfaYi+rUdASN1E8++cS11/bbb+/KXFNEKxQkXSQCRUBAgp6HRly3bp3zWBAV/mZg9KKBsDFw4UXNnj3bDbLBg0Gua9euTnSCR3BwzZegI2R9+/at0ZOk7vfdd58Tc8QPAcbDRzSYfsBDXLRoUaV37L1/X1fC+n7qIlnT8XuOoFjUq1fPGQtHH320exYHnmqzZs0qPX1+RiQEEULo4F6/fv0qjwgKe1DQES/Oxxv1Aud/9u9//9sZEpQBw6NRo0YukhIUSB7Cz+gPGCr77LNPZR9466233L979OhRbSSntl147dq1ThQRSV9e2oTpoKFDh1qvXr2ccTNhwgTDUEGgf/GLX2xkYH399ddVBH39+vWu/bgGYyB4TbCMGCi098EHH+wiLtwHA6pFixY1RpRoO+4fNLZqW3edLwLFTECCnofWJaTJwE14N9nRs2dPN9BxeI+HMC4iz4C7++6728MPP+y8QDyVVq1auft5ryVfgs7z8egQdTxTH2r2dSR3YPLkyfb444/bmWee6TzxO+64w5599tlKYfAhb8SRUDgGTNBDJ/cA8URcEUFC04h3oseMYCNEXMt5m266qTOQ7rnnHluyZIkdc8wxzsMPhnoxku68804n8gceeOBGTVOdoBPSRqypv5/2QNz49/Tp01058FQpN2FvohAYP7QpwoeBhiHBVAyh7GD7+7bEIKGOPIPQPsLG1AGieOqpp1YJnafq0hgOPA/DCEHH60VgEdogR29MHX/88a68/vDtkSjo//3vfx0HjDYiC82bN69SFIwE2gsuRES8MeHvl0rQfbl33nnnpAZXqnrr9yJQ7AQk6DluYT+P/uqrr2406PnBu1+/fs6bZB6XQY/BD8EmRMughjdOCBVxR5DwABkU+f+ee+7pwqcMrNXNoVOGp556ynmNhx12mM2ZM2ejSEBNWBLFMziHjhAijNSP+ePDDz+80tMllMw890EHHeTC0Hjn48ePN37uvVaey9wrgoB4c4+goLdr187GjRtXbfF82TxLPOUhQ4a40DuCw5QHgg4ryuYP5qsRNZgnEyPOq07QuS9eI/fgWgSSg5D/tGnTKpMFmaOmnkQCiMTwB8MH44Z29ByTCTqGEtfCFSOI/vDTn/7UXn75ZTenj0DDhoP2xXChPCeddFIVw4rfcT6GCyF9eGF4+SmFZIIeLA/3r07QPXNyAzAyYU4eA8YMuQ6E8+fOnWtXXXVVlTyG6hozMcmSe2HkYRRV10Y5fp31OBGIFQEJeo6bww96DHIkA+E5+sP/DhEjW/z555+3P/3pT06AUh3MDfvM7VQeug95IqiEXsn+zuRIlhRH2Jw5ZATVGxoIEZEFhJP5YO9FIwB+moFy+KkGhAQxRmSZQ2auHY/9iy++qAxdV+ehY1SQXMZBCJt64vXznGBSHL/3vEeMGOE8XZ5F+D/xqE7Q8cYR72eeecYlmh177LHOiPGCjoeOF05CHclieLzkAdAOP/zwg2vrgQMH2pNPPumiDdUJOty4B2IZnNp477333LOOOuooZ6Ax14/RQ30OOOCAKtXwbY84wpZpj+rqlczASEfQvSGJoUA0ARHecccdXbsHp5e4F2yYAkgn5M75tCmcMXTx1HWIgAj8PwEJeg57AyFnRA4PNNWBx0VSlh9UE71if70Xv+DvqxN0vLMXXnjBlQHvzQsJnnomR3VZ7tQXD5V5YJ+NjofpQ62JBkxinRAoPNcZM2ZUhpe5D6KH91ddyB0v3Ie3EWgMll//+tcuac3nL/jsd6ITJKZhKKQSleqEj3IzVUCGO2VF4Fm9wM8IqxNBwbDBmEDY/fy8z7pH0DgHzzNVyJ05+GQHRgpeN+1LnfFuEzPj33jjDeeRY0gF295HJzINufv2bNOmjfP4MdS80UYSpG93zzGMoKd6HzLpx7pWBAqdgAQ9hy3IcipEiAHde054jfyMpTgkSuHJ8Hsv0IlJYdUVN5WgM+AjOMy7czB/jGeaqZhzr3SXreFdBefL8aJJoPJz5dwLo+Pee+91f/xcdmKWu/d8k7GAAyFwDAlEm6Q0xIU5Zzx9chLwhjn4GfP4/B/hCeuhJyuHNyoQNaIDf/vb31yY+IgjjnDGDZnfXtgwymBAWxC1wQDxewtEkRQXnLtGvDFuCPMHcxxoG9rDh7nDJMUlm0P3yYHsl4Cg//3vf0+Z3R7kmWjIykPP4YClRxUcAQl6jpqMjGIG6Z/97GfOWyPkSVIR88mETEkIwptD6PEYEwU9rIfOwP3000874WQwx2gg4S6Tdc2JyNIVdJ8MiIAyfwsPws+IKgKHiPilXKyBxrDBQ08m6NV56HjHDz30kFsbjcfJeQMGDHBzt8wnYyhQXuav8VJJKCM8nskceiIPpgTIGEeo/bpp5s0Ra8rH30y5UDZ+T9vzNwJLO/tla9SB/yOCmSxbI2qAmNZkyCUuW0OAiSjQX/yyNV/P6ubQaT8SHidOnOimf8gDmTlzpquDT/xLXDnAPdNNivNz6B9++GGVXIUcvcJ6jAjEnoAEPQdNxCDOQId3yJIgMptJfGNgYhBnFzN/IDaIjp8jzMRDD6555zmEsBMzu6OofrqCzoDPdAOZ7hwILR4rYXDEnvsgwiR7Ef72m6347GY2ecEY8evLa8py5/7B8zAM8JJ5NnkLMCeBL7hGuros92Tr0D03b2gFlxhSbjLZMVaCG7dgsJFHQOgbA8Kfl+2NZWrqQ8H5+lQbyyTb6AgOwSWTTLNgQLKBDlGhZBvsJPa5dAXd9wOmR/K9O2IU743uIQJRE5CgR000xf0QFdZg4/1su+22lWfjQeK5ITDsBMcfQrCp5gyTzaEz8DHgEWLGyyObm+VN2dqMI11BT4aGslJvksMQbJK6yNb2Qss0hZ+PhRm7s9UUcg8KlBf0E0880W0Yg1dMVjkrAZJNNaRah57jrlIyj0tX0H0/Y5fF4AqFkgGliopACgIS9CLtIoQniQzkc4/3QkNb3U5xhVaPYiyvdoorxlZVnaImIEGPmqjuV9AE2GyFOWOmABL3ci/oihVw4bWXewE3noqeUwIS9Jzi1sNEQAREQAREIDsEJOjZ4aq7ioAIiIAIiEBOCUjQc4pbDxMBERABERCB7BCQoGeHq+4qAiIgAiIgAjklIEHPKW49TAREQAREQASyQ0CCnh2uuqsIiIAIiIAI5JSABD2nuPUwERABERABEcgOAQl6drgW3V3Z2INtTseMGWNNmjQxvp7FHuHs6sZ2n+xJr0MEREAERCB/BCTo+WOf9Sezpebll1/uvlqGCPuDvcQffPBB9xEYdpLjE6IINV/2Yl9uPiDDd735QIo/EgWdXdXYr5tz+CTqb3/7W7dvd7KDb6DzSc39998/63XWA0RABESgVAlI0Iu45dMRdPZ751vc7P3Op1vxthF2vr7F51WDgs4OanwCtGnTpjVS47l8qvXss8+2Bg0amAS9iDuZqiYCIhAbAhL02DRF9AVJR9D5VCffSL/ggguqfHkssTR46Hz2lC+j8VlMxL558+ZJCy1Bj74tdUcREAERSEVAgp6KUAH/Ph1Bx0M/77zzbMiQIe5b7ITcg58UTQy5X3vtte6zrxMmTLC9997b+N568KtxnC9BL+BOo6KLgAgULAEJeo6arvOgOVl90uxJnTa6fzqCzhz6Bx98YJMmTXLfC69fv7717t3beeNBoU6cQ+dzp8yd33DDDXbqqacany3dZJNNXBkk6Fltat1cBERABJISkKDnqGPkS9BHjx7tkuLKysoqa0pS3LPPPuu+yV63bt3Kn5Pohhj/5S9/sU8//dS4FoHnSBR0f9GqVavs5ptvth49erhvlXPwXXG+P47nn2wOnc+63n333e4b7W3bts1RC+gxIiACIlDcBCToRdy+q1evdmJ+xhln2K677lpZ02eeecaFzYcPH5609oj3dddd5/40bty4RkFPdoNXXnnFef08lyMxKW7mzJn21FNPOYMCwdchAiIgAiKQOQEJeuYMY32He++91z766CMbMWKEmx8ne33UqFFOzFlyhqf+7bffWvfu3W2rrbYyvgf+yCOP2MqVK50gew++Og89sfL+e+InnXSS7b777hsJOhn0d955p1122WXWrFmzWLNT4URABESgkAhI0AuptUKU9ZtvvnHhbULgn3/+ue21115WXl5uP//5z13yGwLPevLp06e7UDlL0liDPmDAALdG3R/pCDoZ8Lfccou1atXKjjnmmMrkOjx05uOJCrz33nvOoKguQz5EFXWJCIiACIiAmUnQ1Q3SIpCOoBNG//rrr61v375V5uYR9LFjx7ooAQl3fl4+rQfrJBEQAREQgbQISNDTwqSTMiHw3Xffucs33XTTTG6ja0VABERABGogIEFX9xABERABERCBIiAgQS+CRlQVREAEREAERECCrj4gAiIgAiIgAkVAQIJeBI2oKoiACIiACIiABF19QAREQAREQASKgIAEvQgaUVUQAREQAREQAQm6+oAIiIAIiIAIFAEBCXoRNKKqIAIiIAIiIAISdPUBERABERABESgCAhL0ImhEVUEEREAEREAESkrQP/74Y7v11lvdB0LYhvToo4+2E044wTbbbDNbsWKF3XbbbfbCCy+4b4fzARO+RsZR0+/UhURABERABEQgDgRKStD5ohji3bVrV1u/fr3deOON9stf/tIJN18k4/OhRx11lC1evNgmTpxoQ4cOdZ/4rOl3cWhElUEEREAEREAESkrQg8391Vdf2eTJk+3YY4+17bbbziZMmGB8w9t/1vP222+39u3b25577lnt7zp37qweJAIiIAIiIAKxIFBygs73wa+44gqrqKiwCy+80Dp27OhC6mPGjHGf92zSpIlrmEcffdT93a1bt2p/16dPn1g0ogohAiIgAiIgAiUn6L7J16xZ4+bMu3fvbq1bt866oM+ZM0e9TQREQAREQARqTaBTp05pXVOygh70wn/1q18p5J5Wd9FJIiACIiACcSVQUoL+yCOPuBD7jjvuaJ9//rlLijv++ONtn332cYlvDRs2tCOPPNKWLl26UVJcdb+La8OqXCIgAiIgAqVFoKQE/cUXX7QpU6a4LHaWpp1yyil26KGHWp06ddw8+vjx423WrFnWtGlTGzx4sHXp0iXl70qru6i2IiACIiACcSVQUoIe10ZQuURABERABEQgUwIS9EwJ6noREAEREAERiAEBCXoMGkFFEAEREAEREIFMCUjQMyWo60VABERABEQgBgQk6DFoBBVBBERABERABDIlIEHPlKCuFwEREAEREIEYEJCgx6ARVAQREAEREAERyJSABD1TgrpeBERABERABGJAQIIeg0ZQEURABERABEQgUwIS9EwJ6noREAEREAERiAEBCXoMGkFFEAEREAEREIFMCUjQMyWo60VABERABEQgBgQk6DFoBBVBBERABERABDIlIEHPlKCuFwEREAEREIEYEJCgx6ARVAQREAEREAERyJSABD1TgrpeBERABERABGJAQIIeg0ZQEURABERABEQgUwIS9EwJ6noREAEREAERiAEBCXoMGkFFEAEREAEREIFMCUjQMyWo60VABERABEQgBgQk6DFoBBVBBERABERABDIlIEHPlKCuFwEREAEREIEYEJCgx6ARVAQREAEREAERyJSABD1TgrpeBERABERABGJAQIIeg0ZQEURABERABEQgUwIS9EwJ6noREAEREAERiAEBCXoMGkFFEAEREAEREIFMCUjQMyWo60VABERABEQgBgQk6DFohCiLULFwjY19aJGNOrmttSyrH+WtdS8REAEREIEYE5Cgx7hxwhRt0NgKm1Ox0hptUdeGH9faenUtC3MbXSMCIiACIlBgBCToBdZgNRX3pXdW2IiJ86uc0q19Yxs1oK0TeB0iIAIiIALFS0CCXiRtu3LNejvhyg9s8fJ1TsA5xj600FatXe/EnJ8h7jpEQAREQASKk4AEvUjadfKTi23ytCXWrlUDu//3P3G1QtxHT1lgb1esdP/v36OZnd6zpbz1ImlzVUMEREAEggQk6EXQHxBuvHO89Enl7axTu0ZVanX/jGU27qGF7mckyo05c2dr13qLIqi5qiACIiACIuAJSNCLoC8wb878ec8uZTb65B/D7YkH2e946xWL1rpfDezV0gb2bFEEtVcVREAEREAEICBBL/B+QEY7me0NG9R1ofZUS9V8aJ5q46WPHrBD2t46kYD/LP+2khj/548/Vq353uYt/NFgaNe6gZX3bV3gdFV8ERABESgcAhL0wmmrpCXtf+WHhveNt43Xnc6BEYC3viQgxulcV5tzMCyeuHrv2lyic0VABERABDIgIEHPAF6+L/Vz4y3K6tuTtRRP5tsnT1tsD8xYlnY1eE6Lss0qz0e0gxGBhlvUs93wzG+Z77LrEfRUEYO0H64TRUAEREAEaiQgQS/QDoIg9754rkuEI8ktTkvSEPSX313hlsppY5sC7WAqtgiIQMERkKAXXJP9WGDWmONdd2zXyCaXt4tVLXzkoKYkvVgVWIURAREQgSIgIEEvwEZkzpy5c444hrV9+TSPXoCdS0UWAREoWAIlJejz5s2zCRMmWEVFhTVs2NAGDhxohx56qNWpU8def/11mzhxoi1evNiaN29u5eXl1qFDB9ews2fPtpEjR1Zp5GuuucY6d+6cl4b3+7X369EstpnknQfNcWxevKG9NrLJSy/RQ0VABEqNQEkJ+iuvvGKNGze2vffe25YtW2Zjx461wYMHW9u2be3xxx+39u3bW5s2bZzg33777XbJJZfY1ltv7QT9tddes2HDhuW9f/j92lmmRiJcXPdoHzi2wu1QF7f5/bw3oAogAiIgAlkiUFKCHmS4fv1655EfccQRttNOO1XBu3r1arv55pvt9NNPtyZNmmRV0HtfNNc67dbI+h3cLOV68MT92uOccObXu8c5ipCld0q3FQEREIG8EChZQf/kk0/sgQcesHPPPdeF34MH4fc33njDhgwZYvXq1asSci8rK7P+/fs7Q4DfZXIkfh2NOed+PZrbQe0bJ13ulWy/9kyen81r/YY3bF5z/yV7ZPNRurcIiIAIiECp7hS3dOlSu+mmm+x3v/vdRt458+z33HOPC683bdp0o05CqH78+PHWr18/F7pP95gz58c55cRj+UqzGXPN3llgtnzV//+2fVsz/uzb1myL+macd+VUszXrzMp7mrVLbw+ZdIuXlfMGTf7xtjec/GMddIiACIiACNSeQKdOndK6qOQ89Pnz59uUKVPsjDPOsO23374S0oYNG5wn/txzz9lZZ53l5tqrO6ZOnWo77LBD5ElxeOz8mTZreeWjmSNnjfniL9YZXm8hLQXz8+jJPhiTVu/USSIgAiIgAmkTKClBx0uePn26E/OgYCPmCPlnn31mp556qm222f/vhgbJYMLckiVLnHdPOL516+zsVc5cOcL+wIyllR9ToRzp7teedutn+US/Vr4229JmuUi6vQiIgAgULYGSEvQbb7zRpk2bVqUxe/bsaYMGDbIrrrjC3nzzzSq/IwO+T58+zgi44447bPny5dayZUsbOnSodezY0S13y/bBx08QdgS+V5eytPdrz3a50rm/zxGI4+Y36ZRf54iACIhAIREoKUEvpIYphrISaeh+7juuKrMnpTcHVAz1Vh1EQAREIB8EJOj5oF5Cz+x/xQdu2kDz6CXU6KqqCIhAXghI0POCvXQeqnn00mlr1VQERCC/BCTo+eVf9E9/cuZyu+zuBXbQvo1t7OCdi76+qqAIiIAI5IuABD1f5EvkuST1sRsey+/Y112HCIiACIhAdghI0LPDVXcNEOh10Vxbsnyd2zGOneN0iIAIiIAIRE9Agh49U90xgcDoKQvcZjnD+7a2/j2aiY8IiIAIiEAWCEjQswBVt6xKQPPo6hEiIAIikH0CEvTsMy75J1QsXGP9r/zQfXDmiavT3/++5MEJgAiIgAjUgoAEvRawdGp4At3OecdWrV3vBB1h1yECIiACIhAtAQl6tDx1t2oIlN8y315+d4WNGtDW4vwddzWgCIiACBQqAQl6obZcgZX7/hnLbNxDCwvqa3EFhljFFQERKHECEvQS7wC5qr7m0XNFWs8RAREoVQIS9FJt+TzUu/OgOe6pbDDDRjM6REAEREAEoiMgQY+Ope6UgsDAsRX2dsVKG3PmztatfWPxEgEREAERiJCABD1CmLpVzQQmP7nYJk9bYv16NLPyvq2FSwREQAREIEICEvQIYepWNROYU7HSBo2tcNu/sg2sDhEQAREQgegISNCjY6k7pUFA8+hpQNIpIiACIhCCgAQ9BDRdEp6An0efVN7OOrVrFP5GulIEREAERKAKAQm6OkROCYx9aKE9MGOZDezZwgb2apnTZ+thIiACIlDMBCToxdy6MazbS++ssBET51vHdo1scnm7GJZQRRIBERCBwiQgQS/MdivYUq9cs966n/uOK//sSZ0Kth4quAiIgAjEjYAEPW4tUgLl6X/FB1axaK1pHr0EGltVFAERyBmBrAn6ihUr7NJLL7VFixalrEzv3r3txBNPtLp1tXtYSlhFcILm0YugEVUFERCB2BHImqB/+eWXNmrUKDv33HOtceMfdwVD5MeMGWMjRoyo/NkXX3xhN9xwg1111VXWpEmT2AFSgaIn8OTM5XbZ3QvsoH0b29jBO0f/AN1RBERABEqQQFYF/fLLL3deuhdqRD6dn5VgO5RUlRcvX2e9L5rr9nNnX3cdIiACIiACmRPIu6BnXgXdoRAJ9Lpori1Zvs7tGMfOcTpEQAREQAQyI5BVQb/wwgutT58+1qjRjxuIrFy50h599FG79tprFV7PrN0K/urRUxbYtFnLbXjf1ta/R7OCr48qIAIiIAL5JpBVQT/nnHNsjz32sM0339zV85tvvrEPP/zQxo8fL0HPd8vn+fmaR89zA+jxIiACRUcgq4Ku+fKi6y+RVahi4Rrrf+WH1rKsvj1x9d6R3Vc3EgEREIFSJSBBL9WWj0G9u53zjq1au94JOsKuQwREQAREIDwBCXp4droyQwLlt8y3l99dYaMGtLVeXcsyvJsuFwEREIHSJpA1Qa/NxjKtWrVyy9n8evXSbpLSqf39M5bZuIcW6vvopdPkqqkIiEAWCWRN0LNYZt26SAiwr3v/Kz9wy9f09bUiaVRVQwREIG8EJOh5Q68HQ2BOxUobNLbCwdCadPUJERABEQhPQIIenp2ujIiA39udxLj7LvmJ20FOhwiIgAiIQO0ISNBrx0tnZ4mA/wJbvx7NrLxv6yw9RbcVAREQgeIlIEEv3rYtqJr5dekUWp9VLaimU2FFQARiQkCCHpOGUDHMfNY7IfcnrtpboXd1ChEQARGoBYGcCPoPP/xgX3/9tSvWVlttZZtssokl+1ktyk5ZMTIAACAASURBVK1Ti5TAwLEV9nbFSuvWvrGNOVOfVi3SZla1REAEskAgJ4LOZ1NPO+00V/zbb7/d7eOe7GdZqN9Gt9ywYYO9+uqrzsDo2bNn5e9nz55tI0eOrHL+NddcY507d3bfcb/tttvshRdesLKyMisvL7cOHTrkorgl9ww+rcp8OjvIacOZkmt+VVgERCADAjkR9AzKF+mlGBGI8cKFC23w4MHuS3D+QNBfe+01GzZs2EbPvPvuu11k4aijjrLFixfbxIkTbejQodasmb4SFmkD/e9mL72zwkZMnO9C7mS9a1vYbFDWPUVABIqNQEkJelC8EfV0BH3t2rU2YcIEO+mkk6x58+aVUYb27ds7711Hdgj4bWE7tWvkkuR0iIAIiIAI1Ewg64K+evVqe+aZZ+zwww+3LbfccqPSEM6++eabbciQITnb+hVvPJmg+5A7YfX+/fvbEUcc4b7hPmbMGBsxYkTlJ1/5pjtH0CBQR4uWALvI9bporgu9axe5aNnqbiIgAsVJIOuCTpgboUQc8Wq33357q1v3/zcO4feJn1nNNupkgh585rJly9w32/v162fsMx+FoM+ZMyfb1Sq6+1csNhs77cdqXXKMWWt9v6Xo2lgVEgERSE2gU6dOqU8ys5wI+oUXXmgHHHCAvf/++/b666/bLrvs4jz2rl272hZbbGFXXnmlXXrppZUecFolz+CkVILOradOnWo77LCD7bnnngq5Z8A600v9LnLtWm9hk4a301K2TIHqehEQgaIlkBNBD3rgZJnjlb/77rv27LPPukS0li1b2qRJk/Iq6I8//riLILRp08aWLFliN910k5sGaN26tZEU17BhQzvyyCNt6dKlSorL4etA6H3Q2HlWsWit5XsXOTLwlaCXw8bXo0RABGpFIGuC7j+f+tlnn1mDBg2qFezly5e7kPvo0aOzLujBLHdPyS9Nmz59ut1xxx1GeTAwyGLv2LGj1alTxy1bIwQ/a9Ysa9q0qcuQ79Kli/udjuwTCO4il4+lbHyz/cmZy43seyIF5X1bGcl6OkRABEQgTgSyJui+ksnmyNlUhnlqxJOlX1dffXVOQ+5xagCVJT0Ck59cbJOnLXEn50LU8canzVpu02Z+Yfw78ejVtcyGH9daUwDpNZ/OEgERyAGBnAk68+gvvviiC7Mj5vvvv791797ddtttN7v22msl6Dlo7EJ/BF7yZXcvyKqo8zlXhJxn+aNFWX3r16O5270OgfeGBevkB/Zs6aYCdIiACIhAvgnkTNAvuugi++qrr1w4m0S4mjz4fEPR8+NLIBuizjw9Iv7AjKVVvPGeXcoMTzwxvI7HPnrKArdFLYfC8PHtLyqZCJQSgawJOuu3EfG2bdta7969beedd3Z7uCce69ats3nz5jlPvX79+qXEXnUNSSAqUUfIxz280M2N828OvPFeXcqsZ9dtUybAcR1Z+Ev+F5Lv36OZnd6zpcLwIdtVl4mACGRGIGuCTrHWr1/vxPq+++5z4XYyxJMdZJf7Pd4zq46uLhUCmYr6AzOW2eRpiyuFvGO7RoYgE1avzYEhgGcfDMPzPXe8ex0iIAIikEsCWRX0YEUQc5ambbvttnbyySdXCbvnssJ6VvEQCCPqzJFfNmVBZWgdIR99ctuU3ngqaolheML0A3u1UDZ8KnD6vQiIQGQEcibolJg16HPnzrU333zTiXq9evUiq4huVJoE0hV1BHfcQz+G1zkIrSPkUS8/SwzDS9hLs1+q1iKQDwI5FfRgBVPt8Z4PGHpmYRKoSdRdSPyFZS4szr8bNqjrQusDe7XMWmV9GP7+GcvcXvQcCHv/Q5rZQfvWLqSftULG6MbwWrL8W5dcqEMERCA8gawJOl8pmzFjhlueNm3aNJfh7o+tt97aDjnkEBs3bpyWq4VvO10ZIJBM1PGW8cr9OnLmtRHyXO32lkzYeTZl0Bz7j43ncxn4N1v7StT1WotAeAJZE3Q2j0HQb731ViOTnc+PPvbYY+6b4s8//7ydf/75bo/0XO7hHh6TriwEAkFRRxjYYY6jXasGVn5868jD6+kyQdgxLkjC8xnxpS7s5DKMfWhRZRvBknX9EvV0e5XOE4GNCWRN0P2j+Ewp26uWl5c7AT/rrLOq/C1BV7eMkkBQ1Amv4w0TYo/LQflKWdj9UkG/cQ+5DGzOw5QI+/VL1OPSU1WOQiSQdUH3W78mCrn/vwS9ELtNvMuMWFQsWuOEAoGI45Eo7Gxgw5a2xXywtK+6XIbgR3hosyeu2jt2bcdGQrMrVlmjBnXdlElc+1Yx9yHVrWYCWRV0Qu1vvfWWC7uzuYwPuQf/PvHEE91Stn322Ucby6i3lhwBhJ3NaUieK9b94ROXCpIYyBRIYi5DUNTz/blcyvL2xyttzryVNm/hWqMOwQMx134DJfe6xr7CWRP0VatW2cUXX2wtWrRwor7XXnvZG2+84ZLkgn9369bNmjdvbn379rUtt9wy9sBUQBGImgBz/QPHVjhRz7eQRVm3MEsF8yXqlBUPHOFGxJN9kIdcjE67NXICr21/o+wpuldUBLIm6Kw5Z6c4toDl86gKuUfVZLpPMRIoNlEP7sRX26WCuRR1nsUHf/z+BMG+xaZDnds1dCLertUWVULsiVMm7DA4vO/GUYdi7KuqU/oEMBDrbvLjZ7bb79Iw/QtDnpk1Qffl0Rx6yJbRZSVHIFHIxpy5c86W2EUFmzqMmDi/MkRdXXg91fNyIep44ZQVYwqjg70CEG9EPN3lc3zWN7jfgPbzT9WypfN7jFqm0xo3rGf169WxQb1bWu+u21qdH/U9K0fWBJ1la6+++qrbo51/jxgxwv37tNNOs7vuusuGDRumZWtZaVLdtJAJJCaHFdIyLrwRBNJv4MNOfLXdGz/YdtkUdUR80LgKV1ZC6ZQ1XRFP7F/cg4GbL/ZxxP2zun66YOXa9W76gGPVmu/d30QZdGROgKiPX8mx326N7K15Kw0dP3S/bZywt2m2WeYPSXKHrAk6CXFPP/20dejQwV544QVtLJOV5tNNi5FAIYo6Gex4qxyEqseeuXMkWeDZEPXg0sYoy4qRMOahRZXz6yT9kfyXj90BiT5gYJAPwJGY1Ffde4MBxmoLZfCHH1mCYg5LVkQ8++Z/3XLVhcu+dZGgkw5rbgfutXX4h1RzZdYEPVVJtfVrKkL6fSkTCHp9cV6bHQxb014De7aIfFvdKEWdnQMJkXP069HMZapHfSTu55+rTYTg9PK7K1z9/KZKyeqGEeMPphf84acOiikxM+q2rel+wekmpnAml1fd+ZDIyJTnltrM976ybRrVs5MPb2HHHdTUNq0XXQw+b4KeS9B6lggUKoHRUxZUhnKx9lnaFpcD4cIbYSBjgxi88rBh61R1Soxa4En2O7hZ2s9LnNvPBctkmwj169E88jXsiDjPCib2ISgw4g8GYWJSXzLeGAH0N23wk6o3bvx71z/HVVTmYySKub/iy5Xf2+1PL7GpL39uZVttarcOb2etIwy/S9Br33a6QgRySiBuos7gddu0H5PBOAgpMwed7TAtzy2fOL8ypM2z8X57dt3WiWR1e/Q7obr7nykH22w1aqKwwwlhxyAJy4w6EVJ/ctZyZ1D5g7YICnlt65RoOGH4ZJIHUdvnF+L5wf5FPsaYwbukTGZ95R9f2fKvvrM+P9/W3l+w2tZ9v8E6RJAFL0EvxB6kMpccAeanmafmyOcnWRPFMR9b6xLmZ8c5PFK/N77nQgQDUfNCGUzUS3ewzVbnoiyTnlxSxSChvKf3rP6DQT6BjR3qOODPn+A6eeqFUYPwRvXhobgZkdlqk0zvm5hcOal8t1oZaWu+/cHOvvFjm7dwjZ102HZum2qiK2EPCXpYcrpOBHJMAAFjoA1+knXUyW0jG8RTVQdPc9zDCyPJDE/1rHR/DxP/x3PhWoSyRdlmlYl6ePDMl4f1iNMtTzrnIez3P7/MzXf7w5c33SQ2pjgQ8F5dytKedkinbMFzgkYkQqMM+KoEg2IeNrkSz5xo1yMvfW6rvllvR/+8qY08oU1tm6ryfAl6aHS6UARyTyDZJ1lTeXlRlNKvqeVecRJHXzf/RTtC0N6r9b/LRqJeFEzxshFNv9wt2T3xvhtuUc92a93A7SFPjgJGCVGaXBzBFQHFujVxGI5BLrwPTDllcsx4+0t76MXPbdyQnW3LzeWhZ8JS14pAwRFAwFgGg9BWClevlhnNy1YHIXEZTpwS85KVGaHEa5828ws3V10o5WUtOBvbcKSTxJarTktEofyW+UW3NXEYfvQtPGq/xjwKMffl2GDm1qpncshDz4SerhWBPBNI9PKiSLgKer1+W1Tm9QhZx10c89wcRft4wsskJJKzwDw9uxhma0VDHCEmCjllzMVKidqykKDXlpjOF4EYEki2qQkJa3gQYY50l+GEubeuKUwCwQx4akD/yiRTvxAoJBNy3inqHlUCYpQcJOhR0tS9RCDPBBIzqcNsapK4DCeTbVHzjEOPj5hA4lRPmP4VcZGycrtCE3IPQYKele6gm4pAfgkk29SEpU2pPKpMl+Hkt9Z6eq4IJBqOJOmV921V8GH4QhVyCXquer6eIwJ5JICwBzO/a5pjDy5Ly9VmMXlEo0dHQIA+w4dp/JLBQv3aHJEHlmT6ZDfQxDm0Xl3TyUOPoFPrFiIQdwKJHlWisEe9DCfuPFS+6AgkhuHj/rW5ZDUPruQoRCGXhx5df9adRKBgCCQTdsKlfh/wuK7ZLhjAJVxQwtVsfOT3ASALnjB8rtbMh0XvxTzZB1XC3jNf18lDzxd5PVcE8kgg2TakcVyGk0dEenRIAolfm0PYCcUHt+QNeevILysmMQeOBD3yLqIbikDhEPDbkPY/pFnsPanCoaqSJtvRECr+wzFxEPdiE3MJut47ERABERCBrBHwW/LitQf3rg+Ke9i9EjIpdDBnhE1yiuWLcvLQM+kVulYEREAERCAtAtWJO0l0Qc89rZtlcFJQzIttmkmCnkHH0KUiIAIiIAK1JxDcb79i0drKG2R7o5piFnOF3GvfD3WFCIiACIhAhAS8uPONe/99+2wIe7GLuQQ9wk6pW4mACIiACGRGIHGHw6g+NhTcAbFfj2buQ0PFeCjkXoytqjqJgAiIQAETqM0Oh6mqGRTzKD93muq5+fi9BD0f1PVMERABERCBlASq2+EQYU7na2elJOYKuf+vO3355ZdWXl5uCxcurNLBBg8ebH369LHZs2fbyJEjq/zummuusc6dO6fskDpBBERABEQgMwLJNkKqzR2L3TP3LOShJ+kVGzZssClTpli7du3swAMPdIL+2muv2bBhw2rTh3SuCIiACIhAhATwuO+fscymzVqe9l3btWpgk8p3M+bji/2QoCdp4U8//dQefPBBGz58uG2++eYS9GJ/C1Q/ERABESgCAhL0hEZcv369TZgwwQ444ADbf//93W+DIfeysjLr37+/HXHEEVavXr0i6AKqggiIgAiIQDEQkKAntOKHH35ozzzzjJ111llWv379jdp42bJlNn78eOvXr5/tvffeafeBOXPmpH2uThQBERABERABT6BTp05pwZCgBzCtW7fOeeeHH3647bHHHtUCnDp1qu2www5Kikuri+kkERABERCBXBCQoAcov/HGGzZz5kw7++yzq4TTH3/8cWvfvr21adPGlixZYjfddJMNGTLEWrcuzs0JctHx9AwREAEREIFoCUjQ/8dz1apVdv3119uAAQNsp512qkJ5+vTpdscdd9jy5cutZcuWNnToUOvYsaPVqVMn2tbQ3URABERABEQgJAEJekhwukwEREAEREAE4kRAgh6n1lBZREAEREAERCAkAQl6SHC6TAREQAREQATiRECCHqfWUFlEQAREQAREICQBCXpIcLpMBERABERABOJEQIIep9ZQWURABERABEQgJAEJekhwukwEREAEREAE4kRAgh6n1lBZREAEREAERCAkAQl6SHC6TAREQAREQATiRECCHqfWUFlEQAREQAREICQBCXpIcLpMBERABERABOJEQIIep9ZQWURABERABEQgJAEJekhwukwEREAEREAE4kRAgh6n1lBZREAEREAERCAkAQl6SHC6TAREQAREQATiRECCHqfWUFlEQAREQAREICQBCXpIcLpMBERABERABOJEQIIep9ZQWURABERABEQgJAEJekhwukwEREAEREAE4kRAgh6n1lBZREAEREAERCAkAQl6SHC6TAREQAREQATiRECCHqfWUFlEQAREQAREICQBCXpIcLpMBERABERABOJEQIIep9ZQWURABERABEQgJAEJekhwukwEREAEREAE4kRAgh6n1lBZREAEREAERCAkAQl6SHC6TAREQAREQATiRECCHqfWUFlEQAREQAREICQBCXpIcLpMBERABERABOJEQIIep9ZQWURABERABEQgJAEJekhwukwEREAEREAE4kRAgh6n1lBZREAEREAERCAkAQl6SHC6TAREQAREQATiRECCHqfWUFlEQAREQAREICQBCXpIcLpMBERABERABOJEQIIep9ZQWURABERABEQgJAEJekhwukwEREAEREAE4kRAgh6n1lBZREAEREAERCAkAQl6SHC6TAREQAREQATiRECCHqfWUFlEQAREQAREICQBCXoa4FasWGG33XabvfDCC1ZWVmbl5eXWoUOHNK7UKSIgAiIgAiKQGwIS9DQ433333bbVVlvZUUcdZYsXL7aJEyfa0KFDrVmzZmlcrVNEQAREQAREIPsEJOgpGK9du9YmTJhgJ510kjVv3tydffvtt1v79u2tc+fO2W8hPUEEREAEREAE0iAgQU8B6csvv7QxY8bYiBEjrEmTJu7sRx991P3dp0+fNBDrFBEQAREQARHIPgEJeo4EXd589juzniACIiACxUhg9uzZaVVLgq6Qe1odRSeJgAiIgAjEm4AEPY32ISmuYcOGduSRR9rSpUuVFJcGM50iAiIgAiKQWwIS9DR4s2xt/PjxNmvWLGvatKkNHjzYunTpYnXq1Enjap0iAiIgAiIgAtknIEHPPmM9QQREQAREQASyTkCCnnXEeoAIiIAIiIAIZJ+ABD37jPUEERABERABEcg6AQl61hHrASIgAiIgAiKQfQIS9Owz1hNEQAREQAREIOsEJOhZR6wHiIAIiIAIiED2CUjQs8/YPWHDhg22cuVK9+9GjRrlZcnbd999Zx9//LFbesefXB/r1q2zJ5980rbbbjs78MADc/342LTBqlWr3L4Gm266ac4Z/PDDD/baa6/Z448/bhdeeKFtu+22OS/D559/bv/85z9tt912c+9CqR2MBR9++KFtv/32tvXWW+el+mxpfe+999rq1avtvPPOs7p16+a0HIxF+XwPaINly5bZf//7X2vXrl3O6w/shQsXuvdwwIABkb0HEvQcdOM1a9bYDTfcYF988YWxpn3PPfe0s846yzbffPMcPP1HY4JPv06aNMn22Wcft57+yiuvzOknYGFw1VVX2b777mu9e/fOWd09YLhfc801xsd2aAfa4Nxzz7UtttgiZ23w4osv2k033eSMKUSNbwTssssuOXm+H0CuvfZa23333e23v/1t5bcJclWAb775xm655Rb7/vvvnVEHD8rjP3qUi3LwbD621KtXL9t5551z8ciNnkFfHDhwoB188ME2aNCgnBr3GNVPPPGEM6z5eiRtcNlll+W0L7z11ltuPNxpp51s3rx59vvf/96NS7k6/FgAi/Xr1zujijLUr18/V0WwmTNnOoPq/PPPtx122CGyPiBBz0ETPvzww9agQQPr2bOn60B//OMfnaDl6mXmBX733Xfdd9wRsOeff96w0I877rgc1P7HR7zyyivOK0NIcr0hDwbN5MmTbY899rBf/OIXlW2AV8ImQbnwTvigD9ERPrtL20+bNs0++ugj1ya54PH+++87Iw6jioE0Hwd1pu6HHHKIe/yUKVNcm+y///45Kw47PZ599tm2995720UXXZSTtk+s3GeffeY8s08//dT1h1wZdXiEiPevfvUrZ1Rj3GBgMg75D09luyHwiMeOHeuiAo0bN3bvxOWXX+76ZZs2bbL9eOeRjxo1yn09c7/99rOvv/7axo0bZ8OGDcsZA5yb66+/3hl1LVq0iLTOEvRIcSa/GR3mgAMOsK5du7oTli9fbhdffLEbWPAUs3385z//cQMpLxDi9thjj1nbtm1tr732ylnYFwaE2Tt06GDTp0+3p556yv3/mGOOybq3jleOd85L7AdPDBqsYwQVjzXbB4MpYXY/cH7yySf2pz/9yUaOHOmMvWwfeCMw+OUvf+l2OVywYIG98847TtjwVHNhVNAH8MS8oP/lL39xnyDOxUAOXwTsz3/+s3vmnXfeab/5zW9yGqXybfzGG28YgzoH0x/0gVwYlfQB/tAPOXgvcC5OP/30nIkZxgzsqbOPjmHsYnDmggMOFYYU4wB9fsmSJfbss8+6L2fiqefiPYABxixTXkQLGQeYjmV8+slPfpLRUCBBzwjfxhcjFI888oj97W9/s379+tmhhx5qL7/8sgtzX3DBBZUvLqGu119/3YlKlC8zL+yrr75q999/vwtvn3rqqZUvMKWdOnWq/fWvf3Xzd3PnznWDfJQeAnO0c+bMsXvuuccNEnjAhFQffPBBV09eXIwbPDO+K085oo5UJLYBIsbWvYS2MCA4mILAsKEclDHKgzYgpIZg/vSnP3X13WSTTao8gt/RThh12TgWLVpkzz33nGNOZIi58oqKCseBeestt9zS2rdv79qF6R9vbEZVFtrgmWeecVNMhLdbt27tvLHhw4e7MjGwIihwYS599OjRVlZWFtXj3f15B//+978nbQP6IcLCc7M1j48hjeEabAMqiIBR5x133NFFTXgHmIahbyb2k0yA4H0SFQm2QfB+8L/xxhudoEfJPvgMnBf6mp9eZM7+kksuce+8N6QRM9qBckRtXGM4ffvtt0kNFqI18Gd8mj9/vnXs2DHyiB1jAfybNWtWiQUmTLf97Gc/M76ihpBjZDAe/uEPf8jIwJWgZ/LGJFyL5cU89RlnnOG8YToLCQ8MZnjkzNl68aSRCTPxnfWo5hB5QZmbwgNjgEa8eYF4UfyB4GKF8ifqsC+DKIMkdf/1r39teCIMqliihJcRL5jQkTl4oejAl156qbsmiqO6Nthmm20ca8LNWMWIbLdu3ZzhQfgvKi+ZNqBOu+66qwvp8WEfBmvqHjTcmIZBZLt37x5FtavcA+733Xefa/d///vfdscdd9jVV1/t+h5igldO+Tj+8Y9/OFFnDjEqBrTBddddZyeeeKJ7BnPW3mggGQpDijA7njkRI9oAIWM6JoqDfsh7iMfFe4A3BOvg9Iqf+iIh6ogjjojisVXugfHCNM/JJ59sCDuD9RVXXOGiIfybkDeDPSFwhPfmm2+ONFGVhC9C23xQCjFlXDjzzDOrGG7JIldRg6CuzE3TF7z3y7iDcUmY278T/Iz3El5RHu+9914l+0TDjb7HH/oe43HiGB1FOYgAYKzwx4fXeQd4H2l3+oSPVDCnjvFDtCDsIUEPSy7JdST8dOrUqXJOEEHFKyTE9/TTTztPnYZl4ORlZh7l+OOPj8xDxuvD88QL4iCsy/+Zq0l24L1QLgQ3iigBYeW77rqrUiDx0hB4BnNeZjovxoYfQDE2GGj4fVSCXlMb8CL961//cgPnVltt5bJMCcEysESVcU4bkKPg58bxEJizo85evCkHIte/f39XFjx1BlfmNjM9uDf9ivwIL9pEC6gnxlTioAaDiRMnusGMwSSKgzbA+/deP+LGAMYf2jkxzEv5GOCjGsypE0YM0S8GS9oAoxERJYfCH/QFPCXqzjkY1lElSSYyIIeEXBbeNUKsPkJx2mmn2UMPPeTGiUwG8sR2Izry1VdfuWkFDvhSV95B70BkW9B5F4gAMNURnCNHPIlWEj30+ROMRUQt/dgVRT/kORjXeN/0rZoMN8Zj+mffvn0zDnv7spMEynsOB5yYYCSS+t56662ufH7so/6UOZN+IEHPoOcgSAygiANWHhYWljFeufdWmTNk3piQC1Y41iq/x2NFTOnAYT2jxKUf3JN5Suai6CQvvfSSs3qZqyaUFQzn8XO8KMJ8YZOSEpfiUXcGRxJ9iEoQ1sRbJJuXXAG8RRKRGMQY8AlH0unxJMPOXdWmDYIJKLQP7YHXmomHxn0IGW622WauHQmhzZgxw4mJrxNeMXkDDKgIBoLD/DGhcNoLNgw4YcQksQ38XPkJJ5xQKegYVhhNDChBQUPESIoi/JvJIJLYBok5I4Q8CbMyBYQBy8BJnel7hB8ReMKOYbPOE9uAyI8Xaj9Y0hcRWYQlaDwSncCbxwCKqg1odx8VoI05KCPTW4wFHLwfREo4l/LioRKhoB+FORLHAsThgw8+cFEJnuEjIbS5FxbKhOBi6GQ67ZbYBtSB8QDWGLiMTUGPHCOP8YeoWatWrZy4IXpRjUXUmWVxGBN4wr4/JIuGErWkjDhc9NOoxmPGNt4NnCUMSt5BIkK+P1BnGDEeYlwh/vDIJKdEgh7i7aGhEAM6KS8KAzFeGB0Bj5SXkxcXbx0BJ6SIkDGIEWolwxVP9ZRTTgnlmQaXoTEPR1iJ0B3Po2PinTAwMHhj+WOt463xIuMNEQZjkMWY4JowYlrdMjCWoSASiBweKWLx5ptvug5LWJeXCx6UGdE56KCDQkUHwrYB7cJ8FaKCB4lxFTY6QbiaQRrG5CMweDIg4YUhULQxAytrjjGgyKkg6QVxhwXz64T7GdzDHNW1AXPnJFsRDWJAIfTLgE0oHM8IgwJhW7x4sTM8fv7zn4eau62uDYgMMVjBmAQs+iORCEQVg4/ryGxmOoaoBNyYRw5z0JZ4nTCkPZjaoD60C/3PGzAIDgKCccvPGMQxKDHAGFDDtkF1S1IRGEyHVgAACqBJREFULMYCOHtDjfECFryrYYy36vgkWwbGFBPPpg94EcNw4Ge0gf8ZfYMcE8aRsEeyNsCI9+MK7z7lSExCxHPGoKCP/u53vwv9Sep0lgUz7mI8Br1kIhi0B2MmDHAsfMJgbVmkWorHuMt7j7Pll8f5PSH8ag8MOpZzZnJI0EPQQ7DpRH7ZF6F1GpROS2PxIh999NGViSYM6oRYogonESrkGT6kyOCBQeHn6AjvUQ7miTl4kRlcGUgIufKCEV4NI+TcL9UyMMrD4MU6Vw5eWJ7NHF4mA0ewqTJpA285Z5IIhJhi9SMgDI5Y2ogl+RN+MGUAwesjKQyPnLoj+FyLwGeSXV5TGyBQeJ6EdvGK/XLF2267zXlJGHt+U49MkrCqawO8Efo8Hgfel1+aFfUSKfoxIo1hjFfj24DncTBQBqcZGFRJRPXvId4bxlzY94BnVLcklTLxbITNT7UwZmBoEGqO6j2obhkYz8aQx3Dw89f0GXj16NHDTQN6TzGsQcv1NbWBj0ZwHuMffdJPOYYYdqu9JJ1lwbxz9MvEZYKMTYyVmUy5pbMUL7jKJOoE1CAYCXqInsVLgWfpw0N4u3hchNdIhCIZBYvTh3gZ+HhpDj/88BBP2/gSwtiEhxB0fxDWxRNEVBAPMsz98iAMAF4mkvIy6bj+WamWgWH54o0xqDFY8jIxmJ9zzjlueiKKI99tkGzZGd4eIspmKUEPDO+QMDRh7UxDm+m2QWK2MN4rht6QIUMyErBg29XUBsHQPteQHIQ3hHERNqSZ2G/oVxixRL+8cca7wQoPDEgEHePKCxq/Q1gwuqI6alqSilD43AHGAt4b8ht4L8JGBBLLXdMyMAw7RAwjjugggo5HTDIoU15RHDW1QdCY8uF9DDzGByKDZJVHcaS7LJj+jzdOlAYnB484E4PWlz3dpXjkMWDkMtVERI+IQNgpluq4SdBT9Cgano6Ax+0tWSxC5oN95jJJD37wINxK8gvXHHvssS68i+fA/EnYMBuhQULXXgwQE4wGBi3m5nmpmIdk4xY8dTxQ/ibpql69eq4TE9YMu6EIz8PrJjzq5+N4iapbBka9MSwOO+ww573iKRDNwNgJc8SxDbDKCZ8x58V0BsxJCCTBDUPLD5hY5iSkMY+NmIb1hmrbBsGleKw5J/kGz9QnytW2HfBmMRoxZP0SnJreA9h449HnaxCxCeud0AcQI/JC8MYRSvoff1OmYGgdL5j/44UiKoRRmbvECMbwDi4hSpeDb0ciY8xXUz9yLyhPTUtSMSJ4N0m2Ypwgp4axJExUgBA17ciyUDji7ZLBXtMyMN5/72wwDvH/sJsphWkD3y6ElxkHMLYYG3z+QLr8OY97sOSWpZfstMj7xJQZY206y4IZi2EFf/IGwuwMF6YNvHFNmRmX2f8jbL5GKl4S9BSE8DSxcLGsfQiJ+WHmoTgYtJgfpGP5pAaWy/DScS0vHkIc1hLEsmXQIgqAtU0nxNImAY+5eF4M1hwzwLBBgs+y52cIOc9mYMtkm1nCp4SXyYb2CRsYNDUtA0PgeIFZLsRcciZrfePYBrQ9yW8YNtSP3AH6CS8t4WwMGAZ+DC/aIOwA4rtnmDbAE8YTIGeCtsrEK6TPM9+PoeLnIVO9B0SJ6Ie8O0Sswgzi1N8bsER4EGZEFPYMjtSP6BPGrff83377bfcuIBwcTP8gyOw5EOY9IFSOkFJ32hFh5F3kD/061ZJU+gRCAP+WLVuGEnOmCzCgMBaZZyUPhX6GOKdaBkY7kSBHFAOjPsxYlEkbYMTSfzkQ+DBGLeMgeRmMt+Sn8G7BnekLNslK1QbkjdBvMCrDjkWZtAFOFwYxRmBUy5STSZcEvQZBJ0xI0ghC7pOM/KBBB6OTEEJm4OKlwYNgUI8qrEzRGKywTBE11nZ7D8d/XICOTTiPl4Q5UrzgqMJpPJ8wvv+gCl5pcD11LpaBxbkN4MOLivdNKJHBBiOGI6rplTi0Ad45gymChJAG5yFz8R5gLPEcv4sWuQkk1eGhkgtC2J3wrc/UZ4qJaAniF0V4n3cbT5u5Zx+hQuCZG2faLRdLUpnOQQi8UUbEjD0OEDKM/WwvA8t3G9D+JJWRk+A9a79ZFcZzKbRBKu+c30vQ06Dk538InSRb4oS4khiH4GWyBKumovj5FwayZGu2ecHxoKPcpCVYHrwUBlAytYPJLv6cqJaBVcegENoAz41oCqHtTJaeVMcg321AuQhv4m0Fs3V9eXPxHvAsQr8Y2j7ZD+5+f276Ju8i01uZLMWr6V2kLxL2xVtnCsP3/SiXpKYalvC4Wc1A1AIjI+plYKmen+82oHxMcxKxwckpxTaQh56ql9bwe6x+wqfMwQQ/PUrH9ttp8nKFnSdPVTQGS9bLEjYLflQFL5l5KQZarPWw8+Spns/vq8tUjWoZWKoyxLUNKDd5DoRBCW37DOJU9Qnz+3y3QXXZurl6D2DGXDSrSoI7IPJ81pkTGsboJEISJrSbTpuw9DIxGgeXKJakpvN8zkkWCYpqGVg6Zch3GzDu0Qbsa+CjFqXWBhL0dHpqNef4jRn4NdmRzF8RWscyJOmHRJswiS61KRLhZ8KLJLmQvUuZmBP0GziESfKozfP95hhkiZKIxJIP5qOiWAaWTjni3AaE3clYzZZBF4yEkPSVrzagHMF90JmP9fPSuXoPyB8h/E6YnWeSDMq/s/3++TbAO2Y+lbwAhAUji/yAbLd9sA+Qr0MEgkgQU39MC2T6YY903kF/Tr7bAAMOA5rpHxL9MDBIksxkKWpt6s9YmO82kKDXpsWSnOv3+2VOkblqEuGiWAZWm2IxV4QnwCCaSdZybZ4ZPBcvmfAmLxHrq1mqFybJJuzz1Qbmtq/NZxv4aBHJZxi1zFWHyRwP0weYdsATZykaKwrwVMlbCZtwF6YMzN0Saufdx0skGpBp0mNtyoGYsVc/CWFE5zCwWF2TSdJjbZ4fhzYgIokRw6oBlolmsttiberuz813G1RXZs2hp9mahHNIDmNjCr+1aZqXRnYaljjrudkwBjHNtkeeWHBeZNZZkyvA/vBksOfyUBuY29Aon22AmPvMedbTht1lLmy/IWOdCBVRIQzqXAopZYY/z2ftMWLCctRcvweIGasrONhbotTaAO+YlROsJGL6k3yOXBkzvt/muw0k6GFHkP9dl8vQenVFzVVYt7rn5yq0Xt3z1QaWs+mNml6XXE3xJCsDGe4sP8IrzlWIO1gO+iCGPctDcy0ivhxMMbB1MtuV5tqopwz5bgPKQGIm4fVcRmaC/SDfbSBBz1DQdbkIiIAIiIAIxJmAQu5xbh2VTQREQAREQATSJCBBTxOUThMBERABERCBOBOQoMe5dVQ2ERABERABEUiTgAQ9TVA6TQREQAREQATiTECCHufWUdlEQAREQAREIE0CEvQ0Qek0ERABERABEYgzAQl6nFtHZRMBERABERCBNAlI0NMEpdNEQAREQAREIM4EJOhxbh2VTQREQAREQATSJCBBTxOUThMBERABERCBOBOQoMe5dVQ2ERABERABEUiTgAQ9TVA6TQREQAREQATiTECCHufWUdlEQAREQAREIE0CEvQ0Qek0ERABERABEYgzAQl6nFtHZRMBERABERCBNAn8H8yK8xHKuSY8AAAAAElFTkSuQmCC"/>
        <xdr:cNvSpPr>
          <a:spLocks noChangeAspect="1" noChangeArrowheads="1"/>
        </xdr:cNvSpPr>
      </xdr:nvSpPr>
      <xdr:spPr bwMode="auto">
        <a:xfrm>
          <a:off x="4732020" y="19583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29</xdr:col>
      <xdr:colOff>182162</xdr:colOff>
      <xdr:row>53</xdr:row>
      <xdr:rowOff>143677</xdr:rowOff>
    </xdr:from>
    <xdr:ext cx="23089938" cy="8071443"/>
    <xdr:pic>
      <xdr:nvPicPr>
        <xdr:cNvPr id="2" name="図 1"/>
        <xdr:cNvPicPr>
          <a:picLocks noChangeAspect="1"/>
        </xdr:cNvPicPr>
      </xdr:nvPicPr>
      <xdr:blipFill>
        <a:blip xmlns:r="http://schemas.openxmlformats.org/officeDocument/2006/relationships" r:embed="rId1"/>
        <a:stretch>
          <a:fillRect/>
        </a:stretch>
      </xdr:blipFill>
      <xdr:spPr>
        <a:xfrm>
          <a:off x="19140722" y="9561997"/>
          <a:ext cx="23089938" cy="807144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miyagir.AD\LOCALS~1\Temp\&#25237;&#20837;&#12539;&#29987;&#20986;&#31532;18&#21495;&#38306;&#36899;.zip%20&#12398;&#19968;&#26178;&#12487;&#12451;&#12524;&#12463;&#12488;&#12522;%202\&#25237;&#20837;&#12539;&#29987;&#20986;&#31532;18&#21495;&#38306;&#36899;\&#65288;090107&#26412;&#31038;&#32076;&#36027;&#12481;&#12455;&#12483;&#12463;&#65289;&#31227;&#20986;&#2083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1.150\&#35251;&#12288;&#12288;&#35251;\03&#20225;&#30011;&#20998;&#26512;&#29677;\36&#35251;&#20809;&#32113;&#35336;&#65288;&#23487;&#27850;&#26045;&#35373;&#23455;&#24907;&#35519;&#26619;&#65289;\H19&#23487;&#27850;&#26045;&#35373;&#23455;&#24907;&#35519;&#26619;\&#35519;&#26619;&#32080;&#26524;\&#12464;&#12521;&#125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2002\&#24066;&#22580;&#20998;&#26512;&#65351;\06_&#22633;&#35895;pm_&#35519;&#26619;&#12503;&#12525;&#12472;&#12455;&#12463;&#12488;\MX2004%2004&#27798;&#32260;&#32076;&#28168;&#21177;&#26524;\04_&#29987;&#26989;&#36899;&#38306;&#20998;&#26512;\&#36027;&#30446;&#21029;&#32207;&#28040;&#36027;&#389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4%2004&#27798;&#32260;&#32076;&#28168;&#21177;&#26524;\07_&#22577;&#21578;&#26360;\&#35251;&#20809;&#21454;&#2083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1.150\&#35251;&#12288;&#12288;&#35251;\WINDOWS\TEMP\&#12450;&#12531;&#12465;&#12540;&#12488;&#38598;&#35336;11&#26376;\&#9675;&#25645;&#20055;&#32773;&#12450;&#12531;&#12465;&#12540;&#12488;11&#26376;&#209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92.168.1.150\&#35251;&#12288;&#12288;&#35251;\04_05&#24180;&#24230;&#12501;&#12457;&#12523;&#12480;\06_&#22633;&#35895;pm_&#35519;&#26619;&#12503;&#12525;&#12472;&#12455;&#12463;&#12488;\MX2005-xx&#27798;&#32260;&#32113;&#35336;&#23455;&#24907;\01%20&#22269;&#20869;&#32218;&#22269;&#20869;&#23458;&#12450;&#12531;&#12465;&#12540;&#12488;\&#9675;05&#24180;&#24230;&#35251;&#20809;&#28040;&#36027;&#38989;&#25512;&#3533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24180;&#27425;&#38598;&#35336;%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0\&#20225;&#12288;&#12288;&#32113;\&#35430;&#31639;&#25237;&#20837;&#38989;&#20316;&#25104;\10_H12&#20877;&#29983;&#36039;&#28304;&#22793;&#25563;\DOMS&#31227;&#34892;&#29992;&#12501;&#12457;&#12523;&#12480;\&#29987;&#26989;&#36899;&#38306;&#34920;\&#20181;&#25499;&#20013;&#25991;&#26360;\&#22320;&#22495;\i-ochik(Q)\&#26368;&#32066;&#38656;&#35201;\12&#24180;&#34920;\&#30476;&#27665;&#32076;&#28168;&#35336;&#31639;\12&#24180;&#24230;&#30476;&#27665;&#32076;&#28168;&#35336;&#316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DOWS\TEMP\USFreight97-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0\&#35251;&#12288;&#12288;&#35251;\08_&#22633;&#35895;pm_&#35519;&#26619;&#12503;&#12525;&#12472;&#12455;&#12463;&#12488;\MX2004-xx%2004TIJ&#12497;&#12531;&#12501;\&#21407;&#31295;&#22259;&#34920;\03&#24180;&#29256;&#12398;&#27604;&#36611;&#22259;&#31561;&#12356;&#12429;&#12356;&#12429;&#21407;&#3129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5-xx&#27798;&#32260;&#32113;&#35336;&#23455;&#24907;\00%20&#20225;&#30011;&#35211;&#31309;&#12426;\h17&#20225;&#30011;&#29992;&#20316;&#26989;%20&#9675;&#20837;&#36796;&#25512;&#312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Flsv01(K)copy\&#35519;&#26619;&#30740;&#31350;&#37096;\&#26989;&#30028;&#21205;&#21521;\&#35251;&#20809;&#38306;&#36899;\01%20&#20837;&#36796;\&#20837;&#22495;&#35251;&#20809;&#23458;&#25968;\&#35251;&#20809;&#12522;&#12478;&#12540;&#12488;&#23616;\&#35251;&#20809;&#32113;&#35336;&#65288;&#26376;&#27425;&#12487;&#12540;&#12479;&#65289;\2007\H19-4kouhyou.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02%204_6&#26376;&#38598;&#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0107メモ"/>
      <sheetName val="提出用"/>
      <sheetName val="移出推計（本社経費チェック）"/>
      <sheetName val="移入推計（本社経費チェック）"/>
      <sheetName val="SV概念"/>
      <sheetName val="本社_移出"/>
      <sheetName val="本社_移入"/>
      <sheetName val="移出概要（第１次）"/>
      <sheetName val="移出推計（第１次）"/>
      <sheetName val="独自推計"/>
      <sheetName val="移入概要（第１次）"/>
      <sheetName val="移入推計（第１次）"/>
      <sheetName val="行CT"/>
      <sheetName val="H17商流組替（沖縄のみ）"/>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全種別 (2)"/>
      <sheetName val="推移・軒数"/>
      <sheetName val="推移・客室数"/>
      <sheetName val="推移・収容人員"/>
      <sheetName val="ホテル・旅館データ入力用シート"/>
      <sheetName val="民宿・国民宿舎等データ入力用シート"/>
      <sheetName val="全種別"/>
      <sheetName val="ホテル・旅館"/>
      <sheetName val="推移"/>
    </sheetNames>
    <sheetDataSet>
      <sheetData sheetId="0"/>
      <sheetData sheetId="1"/>
      <sheetData sheetId="2"/>
      <sheetData sheetId="3"/>
      <sheetData sheetId="4"/>
      <sheetData sheetId="5"/>
      <sheetData sheetId="6">
        <row r="2">
          <cell r="AR2" t="str">
            <v>平成１９年１０月１日現在（単位：軒、室、人）</v>
          </cell>
        </row>
        <row r="3">
          <cell r="E3" t="str">
            <v>ホテル・旅館</v>
          </cell>
          <cell r="J3" t="str">
            <v>民宿</v>
          </cell>
          <cell r="O3" t="str">
            <v>ペンション・貸別荘</v>
          </cell>
          <cell r="T3" t="str">
            <v>ドミトリー・ゲストハウス</v>
          </cell>
          <cell r="Y3" t="str">
            <v>ウィークリーマンション</v>
          </cell>
          <cell r="AD3" t="str">
            <v>団体経営施設</v>
          </cell>
          <cell r="AI3" t="str">
            <v>ユースホステル</v>
          </cell>
          <cell r="AN3" t="str">
            <v>合　　　　　　　　計</v>
          </cell>
        </row>
        <row r="4">
          <cell r="E4" t="str">
            <v>軒数</v>
          </cell>
          <cell r="F4" t="str">
            <v>客  室  数</v>
          </cell>
          <cell r="I4" t="str">
            <v>収容人員</v>
          </cell>
          <cell r="J4" t="str">
            <v>軒数</v>
          </cell>
          <cell r="K4" t="str">
            <v>客  室  数</v>
          </cell>
          <cell r="N4" t="str">
            <v>収容人員</v>
          </cell>
          <cell r="O4" t="str">
            <v>軒数</v>
          </cell>
          <cell r="P4" t="str">
            <v>客  室  数</v>
          </cell>
          <cell r="S4" t="str">
            <v>収容人員</v>
          </cell>
          <cell r="T4" t="str">
            <v>軒数</v>
          </cell>
          <cell r="U4" t="str">
            <v>客  室  数</v>
          </cell>
          <cell r="X4" t="str">
            <v>収容人員</v>
          </cell>
          <cell r="Y4" t="str">
            <v>軒数</v>
          </cell>
          <cell r="Z4" t="str">
            <v>客  室  数</v>
          </cell>
          <cell r="AC4" t="str">
            <v>収容人員</v>
          </cell>
          <cell r="AD4" t="str">
            <v>軒数</v>
          </cell>
          <cell r="AE4" t="str">
            <v>客  室  数</v>
          </cell>
          <cell r="AH4" t="str">
            <v>収容人員</v>
          </cell>
          <cell r="AI4" t="str">
            <v>軒数</v>
          </cell>
          <cell r="AJ4" t="str">
            <v>客  室  数</v>
          </cell>
          <cell r="AM4" t="str">
            <v>収容人員</v>
          </cell>
          <cell r="AN4" t="str">
            <v>軒数</v>
          </cell>
          <cell r="AO4" t="str">
            <v>客  室  数</v>
          </cell>
          <cell r="AR4" t="str">
            <v>収容人員</v>
          </cell>
        </row>
        <row r="5">
          <cell r="F5" t="str">
            <v>和</v>
          </cell>
          <cell r="G5" t="str">
            <v>洋</v>
          </cell>
          <cell r="H5" t="str">
            <v>計</v>
          </cell>
          <cell r="K5" t="str">
            <v>和</v>
          </cell>
          <cell r="L5" t="str">
            <v>洋</v>
          </cell>
          <cell r="M5" t="str">
            <v>計</v>
          </cell>
          <cell r="P5" t="str">
            <v>和</v>
          </cell>
          <cell r="Q5" t="str">
            <v>洋</v>
          </cell>
          <cell r="R5" t="str">
            <v>計</v>
          </cell>
          <cell r="U5" t="str">
            <v>和</v>
          </cell>
          <cell r="V5" t="str">
            <v>洋</v>
          </cell>
          <cell r="W5" t="str">
            <v>計</v>
          </cell>
          <cell r="Z5" t="str">
            <v>和</v>
          </cell>
          <cell r="AA5" t="str">
            <v>洋</v>
          </cell>
          <cell r="AB5" t="str">
            <v>計</v>
          </cell>
          <cell r="AE5" t="str">
            <v>和</v>
          </cell>
          <cell r="AF5" t="str">
            <v>洋</v>
          </cell>
          <cell r="AG5" t="str">
            <v>計</v>
          </cell>
          <cell r="AJ5" t="str">
            <v>和</v>
          </cell>
          <cell r="AK5" t="str">
            <v>洋</v>
          </cell>
          <cell r="AL5" t="str">
            <v>計</v>
          </cell>
          <cell r="AO5" t="str">
            <v>和</v>
          </cell>
          <cell r="AP5" t="str">
            <v>洋</v>
          </cell>
          <cell r="AQ5" t="str">
            <v>計</v>
          </cell>
        </row>
        <row r="6">
          <cell r="D6" t="str">
            <v>那 覇 市</v>
          </cell>
          <cell r="E6">
            <v>92</v>
          </cell>
          <cell r="F6">
            <v>263</v>
          </cell>
          <cell r="G6">
            <v>10574</v>
          </cell>
          <cell r="H6">
            <v>10837</v>
          </cell>
          <cell r="I6">
            <v>19829</v>
          </cell>
          <cell r="J6">
            <v>13</v>
          </cell>
          <cell r="K6">
            <v>93</v>
          </cell>
          <cell r="L6">
            <v>106</v>
          </cell>
          <cell r="M6">
            <v>199</v>
          </cell>
          <cell r="N6">
            <v>334</v>
          </cell>
          <cell r="O6">
            <v>1</v>
          </cell>
          <cell r="P6">
            <v>6</v>
          </cell>
          <cell r="Q6">
            <v>0</v>
          </cell>
          <cell r="R6">
            <v>6</v>
          </cell>
          <cell r="S6">
            <v>12</v>
          </cell>
          <cell r="T6">
            <v>18</v>
          </cell>
          <cell r="U6">
            <v>23</v>
          </cell>
          <cell r="V6">
            <v>163</v>
          </cell>
          <cell r="W6">
            <v>186</v>
          </cell>
          <cell r="X6">
            <v>617</v>
          </cell>
          <cell r="Y6">
            <v>10</v>
          </cell>
          <cell r="Z6">
            <v>7</v>
          </cell>
          <cell r="AA6">
            <v>485</v>
          </cell>
          <cell r="AB6">
            <v>492</v>
          </cell>
          <cell r="AC6">
            <v>713</v>
          </cell>
          <cell r="AD6">
            <v>4</v>
          </cell>
          <cell r="AE6">
            <v>17</v>
          </cell>
          <cell r="AF6">
            <v>47</v>
          </cell>
          <cell r="AG6">
            <v>64</v>
          </cell>
          <cell r="AH6">
            <v>170</v>
          </cell>
          <cell r="AI6">
            <v>2</v>
          </cell>
          <cell r="AJ6">
            <v>9</v>
          </cell>
          <cell r="AK6">
            <v>40</v>
          </cell>
          <cell r="AL6">
            <v>49</v>
          </cell>
          <cell r="AM6">
            <v>239</v>
          </cell>
          <cell r="AN6">
            <v>140</v>
          </cell>
          <cell r="AO6">
            <v>418</v>
          </cell>
          <cell r="AP6">
            <v>11415</v>
          </cell>
          <cell r="AQ6">
            <v>11833</v>
          </cell>
          <cell r="AR6">
            <v>21914</v>
          </cell>
        </row>
        <row r="7">
          <cell r="D7" t="str">
            <v>糸 満 市</v>
          </cell>
          <cell r="E7">
            <v>3</v>
          </cell>
          <cell r="F7">
            <v>6</v>
          </cell>
          <cell r="G7">
            <v>55</v>
          </cell>
          <cell r="H7">
            <v>61</v>
          </cell>
          <cell r="I7">
            <v>168</v>
          </cell>
          <cell r="J7">
            <v>4</v>
          </cell>
          <cell r="K7">
            <v>7</v>
          </cell>
          <cell r="L7">
            <v>15</v>
          </cell>
          <cell r="M7">
            <v>22</v>
          </cell>
          <cell r="N7">
            <v>79</v>
          </cell>
          <cell r="O7">
            <v>1</v>
          </cell>
          <cell r="P7">
            <v>1</v>
          </cell>
          <cell r="Q7">
            <v>3</v>
          </cell>
          <cell r="R7">
            <v>4</v>
          </cell>
          <cell r="S7">
            <v>10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8</v>
          </cell>
          <cell r="AO7">
            <v>14</v>
          </cell>
          <cell r="AP7">
            <v>73</v>
          </cell>
          <cell r="AQ7">
            <v>87</v>
          </cell>
          <cell r="AR7">
            <v>257</v>
          </cell>
        </row>
        <row r="8">
          <cell r="D8" t="str">
            <v>豊見城市</v>
          </cell>
          <cell r="E8">
            <v>0</v>
          </cell>
          <cell r="F8">
            <v>0</v>
          </cell>
          <cell r="G8">
            <v>0</v>
          </cell>
          <cell r="H8">
            <v>0</v>
          </cell>
          <cell r="I8">
            <v>0</v>
          </cell>
          <cell r="J8">
            <v>0</v>
          </cell>
          <cell r="K8">
            <v>0</v>
          </cell>
          <cell r="L8">
            <v>0</v>
          </cell>
          <cell r="M8">
            <v>0</v>
          </cell>
          <cell r="N8">
            <v>0</v>
          </cell>
          <cell r="O8">
            <v>1</v>
          </cell>
          <cell r="P8">
            <v>1</v>
          </cell>
          <cell r="Q8">
            <v>2</v>
          </cell>
          <cell r="R8">
            <v>3</v>
          </cell>
          <cell r="S8">
            <v>12</v>
          </cell>
          <cell r="T8">
            <v>0</v>
          </cell>
          <cell r="U8">
            <v>0</v>
          </cell>
          <cell r="V8">
            <v>0</v>
          </cell>
          <cell r="W8">
            <v>0</v>
          </cell>
          <cell r="X8">
            <v>0</v>
          </cell>
          <cell r="Y8">
            <v>3</v>
          </cell>
          <cell r="Z8">
            <v>0</v>
          </cell>
          <cell r="AA8">
            <v>56</v>
          </cell>
          <cell r="AB8">
            <v>56</v>
          </cell>
          <cell r="AC8">
            <v>56</v>
          </cell>
          <cell r="AD8">
            <v>0</v>
          </cell>
          <cell r="AE8">
            <v>0</v>
          </cell>
          <cell r="AF8">
            <v>0</v>
          </cell>
          <cell r="AG8">
            <v>0</v>
          </cell>
          <cell r="AH8">
            <v>0</v>
          </cell>
          <cell r="AI8">
            <v>0</v>
          </cell>
          <cell r="AJ8">
            <v>0</v>
          </cell>
          <cell r="AK8">
            <v>0</v>
          </cell>
          <cell r="AL8">
            <v>0</v>
          </cell>
          <cell r="AM8">
            <v>0</v>
          </cell>
          <cell r="AN8">
            <v>4</v>
          </cell>
          <cell r="AO8">
            <v>1</v>
          </cell>
          <cell r="AP8">
            <v>58</v>
          </cell>
          <cell r="AQ8">
            <v>59</v>
          </cell>
          <cell r="AR8">
            <v>68</v>
          </cell>
        </row>
        <row r="9">
          <cell r="D9" t="str">
            <v>八重瀬町</v>
          </cell>
          <cell r="E9">
            <v>1</v>
          </cell>
          <cell r="F9">
            <v>0</v>
          </cell>
          <cell r="G9">
            <v>51</v>
          </cell>
          <cell r="H9">
            <v>51</v>
          </cell>
          <cell r="I9">
            <v>102</v>
          </cell>
          <cell r="J9">
            <v>1</v>
          </cell>
          <cell r="K9">
            <v>4</v>
          </cell>
          <cell r="L9">
            <v>0</v>
          </cell>
          <cell r="M9">
            <v>4</v>
          </cell>
          <cell r="N9">
            <v>9</v>
          </cell>
          <cell r="O9">
            <v>0</v>
          </cell>
          <cell r="P9">
            <v>0</v>
          </cell>
          <cell r="Q9">
            <v>0</v>
          </cell>
          <cell r="R9">
            <v>0</v>
          </cell>
          <cell r="S9">
            <v>0</v>
          </cell>
          <cell r="T9">
            <v>2</v>
          </cell>
          <cell r="U9">
            <v>0</v>
          </cell>
          <cell r="V9">
            <v>13</v>
          </cell>
          <cell r="W9">
            <v>13</v>
          </cell>
          <cell r="X9">
            <v>44</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4</v>
          </cell>
          <cell r="AO9">
            <v>4</v>
          </cell>
          <cell r="AP9">
            <v>64</v>
          </cell>
          <cell r="AQ9">
            <v>68</v>
          </cell>
          <cell r="AR9">
            <v>155</v>
          </cell>
        </row>
        <row r="10">
          <cell r="D10" t="str">
            <v>南城市</v>
          </cell>
          <cell r="E10">
            <v>2</v>
          </cell>
          <cell r="F10">
            <v>54</v>
          </cell>
          <cell r="G10">
            <v>56</v>
          </cell>
          <cell r="H10">
            <v>110</v>
          </cell>
          <cell r="I10">
            <v>426</v>
          </cell>
          <cell r="J10">
            <v>8</v>
          </cell>
          <cell r="K10">
            <v>35</v>
          </cell>
          <cell r="L10">
            <v>2</v>
          </cell>
          <cell r="M10">
            <v>37</v>
          </cell>
          <cell r="N10">
            <v>114</v>
          </cell>
          <cell r="O10">
            <v>6</v>
          </cell>
          <cell r="P10">
            <v>10</v>
          </cell>
          <cell r="Q10">
            <v>13</v>
          </cell>
          <cell r="R10">
            <v>23</v>
          </cell>
          <cell r="S10">
            <v>89</v>
          </cell>
          <cell r="T10">
            <v>0</v>
          </cell>
          <cell r="U10">
            <v>0</v>
          </cell>
          <cell r="V10">
            <v>0</v>
          </cell>
          <cell r="W10">
            <v>0</v>
          </cell>
          <cell r="X10">
            <v>0</v>
          </cell>
          <cell r="Y10">
            <v>1</v>
          </cell>
          <cell r="Z10">
            <v>0</v>
          </cell>
          <cell r="AA10">
            <v>7</v>
          </cell>
          <cell r="AB10">
            <v>7</v>
          </cell>
          <cell r="AC10">
            <v>27</v>
          </cell>
          <cell r="AD10">
            <v>2</v>
          </cell>
          <cell r="AE10">
            <v>18</v>
          </cell>
          <cell r="AF10">
            <v>0</v>
          </cell>
          <cell r="AG10">
            <v>18</v>
          </cell>
          <cell r="AH10">
            <v>300</v>
          </cell>
          <cell r="AI10">
            <v>0</v>
          </cell>
          <cell r="AJ10">
            <v>0</v>
          </cell>
          <cell r="AK10">
            <v>0</v>
          </cell>
          <cell r="AL10">
            <v>0</v>
          </cell>
          <cell r="AM10">
            <v>0</v>
          </cell>
          <cell r="AN10">
            <v>19</v>
          </cell>
          <cell r="AO10">
            <v>117</v>
          </cell>
          <cell r="AP10">
            <v>78</v>
          </cell>
          <cell r="AQ10">
            <v>195</v>
          </cell>
          <cell r="AR10">
            <v>956</v>
          </cell>
        </row>
        <row r="11">
          <cell r="D11" t="str">
            <v>与那原町</v>
          </cell>
          <cell r="E11">
            <v>0</v>
          </cell>
          <cell r="F11">
            <v>0</v>
          </cell>
          <cell r="G11">
            <v>0</v>
          </cell>
          <cell r="H11">
            <v>0</v>
          </cell>
          <cell r="I11">
            <v>0</v>
          </cell>
          <cell r="J11">
            <v>1</v>
          </cell>
          <cell r="K11">
            <v>4</v>
          </cell>
          <cell r="L11">
            <v>0</v>
          </cell>
          <cell r="M11">
            <v>4</v>
          </cell>
          <cell r="N11">
            <v>10</v>
          </cell>
          <cell r="O11">
            <v>1</v>
          </cell>
          <cell r="P11">
            <v>0</v>
          </cell>
          <cell r="Q11">
            <v>4</v>
          </cell>
          <cell r="R11">
            <v>4</v>
          </cell>
          <cell r="S11">
            <v>8</v>
          </cell>
          <cell r="T11">
            <v>0</v>
          </cell>
          <cell r="U11">
            <v>0</v>
          </cell>
          <cell r="V11">
            <v>0</v>
          </cell>
          <cell r="W11">
            <v>0</v>
          </cell>
          <cell r="X11">
            <v>0</v>
          </cell>
          <cell r="Y11">
            <v>1</v>
          </cell>
          <cell r="Z11">
            <v>12</v>
          </cell>
          <cell r="AA11">
            <v>0</v>
          </cell>
          <cell r="AB11">
            <v>12</v>
          </cell>
          <cell r="AC11">
            <v>24</v>
          </cell>
          <cell r="AD11">
            <v>0</v>
          </cell>
          <cell r="AE11">
            <v>0</v>
          </cell>
          <cell r="AF11">
            <v>0</v>
          </cell>
          <cell r="AG11">
            <v>0</v>
          </cell>
          <cell r="AH11">
            <v>0</v>
          </cell>
          <cell r="AI11">
            <v>0</v>
          </cell>
          <cell r="AJ11">
            <v>0</v>
          </cell>
          <cell r="AK11">
            <v>0</v>
          </cell>
          <cell r="AL11">
            <v>0</v>
          </cell>
          <cell r="AM11">
            <v>0</v>
          </cell>
          <cell r="AN11">
            <v>3</v>
          </cell>
          <cell r="AO11">
            <v>16</v>
          </cell>
          <cell r="AP11">
            <v>4</v>
          </cell>
          <cell r="AQ11">
            <v>20</v>
          </cell>
          <cell r="AR11">
            <v>42</v>
          </cell>
        </row>
        <row r="12">
          <cell r="D12" t="str">
            <v>南風原町</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D13" t="str">
            <v>小  計</v>
          </cell>
          <cell r="E13">
            <v>98</v>
          </cell>
          <cell r="F13">
            <v>323</v>
          </cell>
          <cell r="G13">
            <v>10736</v>
          </cell>
          <cell r="H13">
            <v>11059</v>
          </cell>
          <cell r="I13">
            <v>20525</v>
          </cell>
          <cell r="J13">
            <v>27</v>
          </cell>
          <cell r="K13">
            <v>143</v>
          </cell>
          <cell r="L13">
            <v>123</v>
          </cell>
          <cell r="M13">
            <v>266</v>
          </cell>
          <cell r="N13">
            <v>546</v>
          </cell>
          <cell r="O13">
            <v>10</v>
          </cell>
          <cell r="P13">
            <v>18</v>
          </cell>
          <cell r="Q13">
            <v>22</v>
          </cell>
          <cell r="R13">
            <v>40</v>
          </cell>
          <cell r="S13">
            <v>131</v>
          </cell>
          <cell r="T13">
            <v>20</v>
          </cell>
          <cell r="U13">
            <v>23</v>
          </cell>
          <cell r="V13">
            <v>176</v>
          </cell>
          <cell r="W13">
            <v>199</v>
          </cell>
          <cell r="X13">
            <v>661</v>
          </cell>
          <cell r="Y13">
            <v>15</v>
          </cell>
          <cell r="Z13">
            <v>19</v>
          </cell>
          <cell r="AA13">
            <v>548</v>
          </cell>
          <cell r="AB13">
            <v>567</v>
          </cell>
          <cell r="AC13">
            <v>820</v>
          </cell>
          <cell r="AD13">
            <v>6</v>
          </cell>
          <cell r="AE13">
            <v>35</v>
          </cell>
          <cell r="AF13">
            <v>47</v>
          </cell>
          <cell r="AG13">
            <v>82</v>
          </cell>
          <cell r="AH13">
            <v>470</v>
          </cell>
          <cell r="AI13">
            <v>2</v>
          </cell>
          <cell r="AJ13">
            <v>9</v>
          </cell>
          <cell r="AK13">
            <v>40</v>
          </cell>
          <cell r="AL13">
            <v>49</v>
          </cell>
          <cell r="AM13">
            <v>239</v>
          </cell>
          <cell r="AN13">
            <v>178</v>
          </cell>
          <cell r="AO13">
            <v>570</v>
          </cell>
          <cell r="AP13">
            <v>11692</v>
          </cell>
          <cell r="AQ13">
            <v>12262</v>
          </cell>
          <cell r="AR13">
            <v>23392</v>
          </cell>
        </row>
        <row r="14">
          <cell r="D14" t="str">
            <v>沖 縄 市</v>
          </cell>
          <cell r="E14">
            <v>13</v>
          </cell>
          <cell r="F14">
            <v>64</v>
          </cell>
          <cell r="G14">
            <v>622</v>
          </cell>
          <cell r="H14">
            <v>686</v>
          </cell>
          <cell r="I14">
            <v>1457</v>
          </cell>
          <cell r="J14">
            <v>3</v>
          </cell>
          <cell r="K14">
            <v>21</v>
          </cell>
          <cell r="L14">
            <v>3</v>
          </cell>
          <cell r="M14">
            <v>24</v>
          </cell>
          <cell r="N14">
            <v>53</v>
          </cell>
          <cell r="O14">
            <v>0</v>
          </cell>
          <cell r="P14">
            <v>0</v>
          </cell>
          <cell r="Q14">
            <v>0</v>
          </cell>
          <cell r="R14">
            <v>0</v>
          </cell>
          <cell r="S14">
            <v>0</v>
          </cell>
          <cell r="T14">
            <v>1</v>
          </cell>
          <cell r="U14">
            <v>3</v>
          </cell>
          <cell r="V14">
            <v>2</v>
          </cell>
          <cell r="W14">
            <v>5</v>
          </cell>
          <cell r="X14">
            <v>13</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17</v>
          </cell>
          <cell r="AO14">
            <v>88</v>
          </cell>
          <cell r="AP14">
            <v>627</v>
          </cell>
          <cell r="AQ14">
            <v>715</v>
          </cell>
          <cell r="AR14">
            <v>1523</v>
          </cell>
        </row>
        <row r="15">
          <cell r="D15" t="str">
            <v>宜野湾市</v>
          </cell>
          <cell r="E15">
            <v>2</v>
          </cell>
          <cell r="F15">
            <v>8</v>
          </cell>
          <cell r="G15">
            <v>321</v>
          </cell>
          <cell r="H15">
            <v>329</v>
          </cell>
          <cell r="I15">
            <v>1051</v>
          </cell>
          <cell r="J15">
            <v>0</v>
          </cell>
          <cell r="K15">
            <v>0</v>
          </cell>
          <cell r="L15">
            <v>0</v>
          </cell>
          <cell r="M15">
            <v>0</v>
          </cell>
          <cell r="N15">
            <v>0</v>
          </cell>
          <cell r="O15">
            <v>0</v>
          </cell>
          <cell r="P15">
            <v>0</v>
          </cell>
          <cell r="Q15">
            <v>0</v>
          </cell>
          <cell r="R15">
            <v>0</v>
          </cell>
          <cell r="S15">
            <v>0</v>
          </cell>
          <cell r="T15">
            <v>1</v>
          </cell>
          <cell r="U15">
            <v>0</v>
          </cell>
          <cell r="V15">
            <v>4</v>
          </cell>
          <cell r="W15">
            <v>4</v>
          </cell>
          <cell r="X15">
            <v>12</v>
          </cell>
          <cell r="Y15">
            <v>2</v>
          </cell>
          <cell r="Z15">
            <v>0</v>
          </cell>
          <cell r="AA15">
            <v>5</v>
          </cell>
          <cell r="AB15">
            <v>5</v>
          </cell>
          <cell r="AC15">
            <v>20</v>
          </cell>
          <cell r="AD15">
            <v>0</v>
          </cell>
          <cell r="AE15">
            <v>0</v>
          </cell>
          <cell r="AF15">
            <v>0</v>
          </cell>
          <cell r="AG15">
            <v>0</v>
          </cell>
          <cell r="AH15">
            <v>0</v>
          </cell>
          <cell r="AI15">
            <v>0</v>
          </cell>
          <cell r="AJ15">
            <v>0</v>
          </cell>
          <cell r="AK15">
            <v>0</v>
          </cell>
          <cell r="AL15">
            <v>0</v>
          </cell>
          <cell r="AM15">
            <v>0</v>
          </cell>
          <cell r="AN15">
            <v>5</v>
          </cell>
          <cell r="AO15">
            <v>8</v>
          </cell>
          <cell r="AP15">
            <v>330</v>
          </cell>
          <cell r="AQ15">
            <v>338</v>
          </cell>
          <cell r="AR15">
            <v>1083</v>
          </cell>
        </row>
        <row r="16">
          <cell r="D16" t="str">
            <v>浦添市</v>
          </cell>
          <cell r="E16">
            <v>4</v>
          </cell>
          <cell r="F16">
            <v>6</v>
          </cell>
          <cell r="G16">
            <v>102</v>
          </cell>
          <cell r="H16">
            <v>108</v>
          </cell>
          <cell r="I16">
            <v>220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4</v>
          </cell>
          <cell r="AO16">
            <v>6</v>
          </cell>
          <cell r="AP16">
            <v>102</v>
          </cell>
          <cell r="AQ16">
            <v>108</v>
          </cell>
          <cell r="AR16">
            <v>220</v>
          </cell>
        </row>
        <row r="17">
          <cell r="D17" t="str">
            <v>うるま市</v>
          </cell>
          <cell r="E17">
            <v>11</v>
          </cell>
          <cell r="F17">
            <v>72</v>
          </cell>
          <cell r="G17">
            <v>434</v>
          </cell>
          <cell r="H17">
            <v>506</v>
          </cell>
          <cell r="I17">
            <v>1610</v>
          </cell>
          <cell r="J17">
            <v>5</v>
          </cell>
          <cell r="K17">
            <v>44</v>
          </cell>
          <cell r="L17">
            <v>41</v>
          </cell>
          <cell r="M17">
            <v>85</v>
          </cell>
          <cell r="N17">
            <v>192</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2</v>
          </cell>
          <cell r="AE17">
            <v>24</v>
          </cell>
          <cell r="AF17">
            <v>0</v>
          </cell>
          <cell r="AG17">
            <v>24</v>
          </cell>
          <cell r="AH17">
            <v>240</v>
          </cell>
          <cell r="AI17">
            <v>0</v>
          </cell>
          <cell r="AJ17">
            <v>0</v>
          </cell>
          <cell r="AK17">
            <v>0</v>
          </cell>
          <cell r="AL17">
            <v>0</v>
          </cell>
          <cell r="AM17">
            <v>0</v>
          </cell>
          <cell r="AN17">
            <v>18</v>
          </cell>
          <cell r="AO17">
            <v>140</v>
          </cell>
          <cell r="AP17">
            <v>475</v>
          </cell>
          <cell r="AQ17">
            <v>615</v>
          </cell>
          <cell r="AR17">
            <v>2042</v>
          </cell>
        </row>
        <row r="18">
          <cell r="D18" t="str">
            <v>読 谷 村</v>
          </cell>
          <cell r="E18">
            <v>4</v>
          </cell>
          <cell r="F18">
            <v>38</v>
          </cell>
          <cell r="G18">
            <v>897</v>
          </cell>
          <cell r="H18">
            <v>935</v>
          </cell>
          <cell r="I18">
            <v>2636</v>
          </cell>
          <cell r="J18">
            <v>3</v>
          </cell>
          <cell r="K18">
            <v>8</v>
          </cell>
          <cell r="L18">
            <v>6</v>
          </cell>
          <cell r="M18">
            <v>14</v>
          </cell>
          <cell r="N18">
            <v>37</v>
          </cell>
          <cell r="O18">
            <v>2</v>
          </cell>
          <cell r="P18">
            <v>5</v>
          </cell>
          <cell r="Q18">
            <v>8</v>
          </cell>
          <cell r="R18">
            <v>13</v>
          </cell>
          <cell r="S18">
            <v>80</v>
          </cell>
          <cell r="T18">
            <v>4</v>
          </cell>
          <cell r="U18">
            <v>2</v>
          </cell>
          <cell r="V18">
            <v>8</v>
          </cell>
          <cell r="W18">
            <v>10</v>
          </cell>
          <cell r="X18">
            <v>36</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13</v>
          </cell>
          <cell r="AO18">
            <v>53</v>
          </cell>
          <cell r="AP18">
            <v>919</v>
          </cell>
          <cell r="AQ18">
            <v>972</v>
          </cell>
          <cell r="AR18">
            <v>2789</v>
          </cell>
        </row>
        <row r="19">
          <cell r="D19" t="str">
            <v>嘉手納町</v>
          </cell>
          <cell r="E19">
            <v>1</v>
          </cell>
          <cell r="F19">
            <v>0</v>
          </cell>
          <cell r="G19">
            <v>20</v>
          </cell>
          <cell r="H19">
            <v>20</v>
          </cell>
          <cell r="I19">
            <v>40</v>
          </cell>
          <cell r="J19">
            <v>0</v>
          </cell>
          <cell r="K19">
            <v>0</v>
          </cell>
          <cell r="L19">
            <v>0</v>
          </cell>
          <cell r="M19">
            <v>0</v>
          </cell>
          <cell r="N19">
            <v>0</v>
          </cell>
          <cell r="O19">
            <v>0</v>
          </cell>
          <cell r="P19">
            <v>0</v>
          </cell>
          <cell r="Q19">
            <v>0</v>
          </cell>
          <cell r="R19">
            <v>0</v>
          </cell>
          <cell r="S19">
            <v>0</v>
          </cell>
          <cell r="T19">
            <v>1</v>
          </cell>
          <cell r="U19">
            <v>8</v>
          </cell>
          <cell r="V19">
            <v>0</v>
          </cell>
          <cell r="W19">
            <v>8</v>
          </cell>
          <cell r="X19">
            <v>8</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2</v>
          </cell>
          <cell r="AO19">
            <v>8</v>
          </cell>
          <cell r="AP19">
            <v>20</v>
          </cell>
          <cell r="AQ19">
            <v>28</v>
          </cell>
          <cell r="AR19">
            <v>48</v>
          </cell>
        </row>
        <row r="20">
          <cell r="D20" t="str">
            <v>北 谷 町</v>
          </cell>
          <cell r="E20">
            <v>9</v>
          </cell>
          <cell r="F20">
            <v>98</v>
          </cell>
          <cell r="G20">
            <v>387</v>
          </cell>
          <cell r="H20">
            <v>485</v>
          </cell>
          <cell r="I20">
            <v>1402</v>
          </cell>
          <cell r="J20">
            <v>0</v>
          </cell>
          <cell r="K20">
            <v>0</v>
          </cell>
          <cell r="L20">
            <v>0</v>
          </cell>
          <cell r="M20">
            <v>0</v>
          </cell>
          <cell r="N20">
            <v>0</v>
          </cell>
          <cell r="O20">
            <v>4</v>
          </cell>
          <cell r="P20">
            <v>2</v>
          </cell>
          <cell r="Q20">
            <v>24</v>
          </cell>
          <cell r="R20">
            <v>26</v>
          </cell>
          <cell r="S20">
            <v>111</v>
          </cell>
          <cell r="T20">
            <v>2</v>
          </cell>
          <cell r="U20">
            <v>0</v>
          </cell>
          <cell r="V20">
            <v>6</v>
          </cell>
          <cell r="W20">
            <v>6</v>
          </cell>
          <cell r="X20">
            <v>20</v>
          </cell>
          <cell r="Y20">
            <v>1</v>
          </cell>
          <cell r="Z20">
            <v>4</v>
          </cell>
          <cell r="AA20">
            <v>3</v>
          </cell>
          <cell r="AB20">
            <v>7</v>
          </cell>
          <cell r="AC20">
            <v>20</v>
          </cell>
          <cell r="AD20">
            <v>1</v>
          </cell>
          <cell r="AE20">
            <v>12</v>
          </cell>
          <cell r="AF20">
            <v>9</v>
          </cell>
          <cell r="AG20">
            <v>21</v>
          </cell>
          <cell r="AH20">
            <v>89</v>
          </cell>
          <cell r="AI20">
            <v>0</v>
          </cell>
          <cell r="AJ20">
            <v>0</v>
          </cell>
          <cell r="AK20">
            <v>0</v>
          </cell>
          <cell r="AL20">
            <v>0</v>
          </cell>
          <cell r="AM20">
            <v>0</v>
          </cell>
          <cell r="AN20">
            <v>17</v>
          </cell>
          <cell r="AO20">
            <v>116</v>
          </cell>
          <cell r="AP20">
            <v>429</v>
          </cell>
          <cell r="AQ20">
            <v>545</v>
          </cell>
          <cell r="AR20">
            <v>1642</v>
          </cell>
        </row>
        <row r="21">
          <cell r="D21" t="str">
            <v>北中城村</v>
          </cell>
          <cell r="E21">
            <v>1</v>
          </cell>
          <cell r="F21">
            <v>0</v>
          </cell>
          <cell r="G21">
            <v>228</v>
          </cell>
          <cell r="H21">
            <v>228</v>
          </cell>
          <cell r="I21">
            <v>456</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1</v>
          </cell>
          <cell r="AO21">
            <v>0</v>
          </cell>
          <cell r="AP21">
            <v>228</v>
          </cell>
          <cell r="AQ21">
            <v>228</v>
          </cell>
          <cell r="AR21">
            <v>456</v>
          </cell>
        </row>
        <row r="22">
          <cell r="D22" t="str">
            <v>中 城 村</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row>
        <row r="23">
          <cell r="D23" t="str">
            <v>西 原 町</v>
          </cell>
          <cell r="E23">
            <v>2</v>
          </cell>
          <cell r="F23">
            <v>0</v>
          </cell>
          <cell r="G23">
            <v>18</v>
          </cell>
          <cell r="H23">
            <v>18</v>
          </cell>
          <cell r="I23">
            <v>36</v>
          </cell>
          <cell r="J23">
            <v>1</v>
          </cell>
          <cell r="K23">
            <v>0</v>
          </cell>
          <cell r="L23">
            <v>8</v>
          </cell>
          <cell r="M23">
            <v>8</v>
          </cell>
          <cell r="N23">
            <v>16</v>
          </cell>
          <cell r="O23">
            <v>0</v>
          </cell>
          <cell r="P23">
            <v>0</v>
          </cell>
          <cell r="Q23">
            <v>0</v>
          </cell>
          <cell r="R23">
            <v>0</v>
          </cell>
          <cell r="S23">
            <v>0</v>
          </cell>
          <cell r="T23">
            <v>0</v>
          </cell>
          <cell r="U23">
            <v>0</v>
          </cell>
          <cell r="V23">
            <v>0</v>
          </cell>
          <cell r="W23">
            <v>0</v>
          </cell>
          <cell r="X23">
            <v>0</v>
          </cell>
          <cell r="Y23">
            <v>1</v>
          </cell>
          <cell r="Z23">
            <v>0</v>
          </cell>
          <cell r="AA23">
            <v>15</v>
          </cell>
          <cell r="AB23">
            <v>15</v>
          </cell>
          <cell r="AC23">
            <v>15</v>
          </cell>
          <cell r="AD23">
            <v>0</v>
          </cell>
          <cell r="AE23">
            <v>0</v>
          </cell>
          <cell r="AF23">
            <v>0</v>
          </cell>
          <cell r="AG23">
            <v>0</v>
          </cell>
          <cell r="AH23">
            <v>0</v>
          </cell>
          <cell r="AI23">
            <v>0</v>
          </cell>
          <cell r="AJ23">
            <v>0</v>
          </cell>
          <cell r="AK23">
            <v>0</v>
          </cell>
          <cell r="AL23">
            <v>0</v>
          </cell>
          <cell r="AM23">
            <v>0</v>
          </cell>
          <cell r="AN23">
            <v>4</v>
          </cell>
          <cell r="AO23">
            <v>0</v>
          </cell>
          <cell r="AP23">
            <v>41</v>
          </cell>
          <cell r="AQ23">
            <v>41</v>
          </cell>
          <cell r="AR23">
            <v>67</v>
          </cell>
        </row>
        <row r="24">
          <cell r="D24" t="str">
            <v>小  計</v>
          </cell>
          <cell r="E24">
            <v>47</v>
          </cell>
          <cell r="F24">
            <v>286</v>
          </cell>
          <cell r="G24">
            <v>3029</v>
          </cell>
          <cell r="H24">
            <v>3315</v>
          </cell>
          <cell r="I24">
            <v>8908</v>
          </cell>
          <cell r="J24">
            <v>12</v>
          </cell>
          <cell r="K24">
            <v>73</v>
          </cell>
          <cell r="L24">
            <v>58</v>
          </cell>
          <cell r="M24">
            <v>131</v>
          </cell>
          <cell r="N24">
            <v>298</v>
          </cell>
          <cell r="O24">
            <v>6</v>
          </cell>
          <cell r="P24">
            <v>7</v>
          </cell>
          <cell r="Q24">
            <v>32</v>
          </cell>
          <cell r="R24">
            <v>39</v>
          </cell>
          <cell r="S24">
            <v>191</v>
          </cell>
          <cell r="T24">
            <v>9</v>
          </cell>
          <cell r="U24">
            <v>13</v>
          </cell>
          <cell r="V24">
            <v>20</v>
          </cell>
          <cell r="W24">
            <v>33</v>
          </cell>
          <cell r="X24">
            <v>89</v>
          </cell>
          <cell r="Y24">
            <v>4</v>
          </cell>
          <cell r="Z24">
            <v>4</v>
          </cell>
          <cell r="AA24">
            <v>23</v>
          </cell>
          <cell r="AB24">
            <v>27</v>
          </cell>
          <cell r="AC24">
            <v>55</v>
          </cell>
          <cell r="AD24">
            <v>3</v>
          </cell>
          <cell r="AE24">
            <v>36</v>
          </cell>
          <cell r="AF24">
            <v>9</v>
          </cell>
          <cell r="AG24">
            <v>45</v>
          </cell>
          <cell r="AH24">
            <v>329</v>
          </cell>
          <cell r="AI24">
            <v>0</v>
          </cell>
          <cell r="AJ24">
            <v>0</v>
          </cell>
          <cell r="AK24">
            <v>0</v>
          </cell>
          <cell r="AL24">
            <v>0</v>
          </cell>
          <cell r="AM24">
            <v>0</v>
          </cell>
          <cell r="AN24">
            <v>81</v>
          </cell>
          <cell r="AO24">
            <v>419</v>
          </cell>
          <cell r="AP24">
            <v>3171</v>
          </cell>
          <cell r="AQ24">
            <v>3590</v>
          </cell>
          <cell r="AR24">
            <v>9870</v>
          </cell>
        </row>
        <row r="25">
          <cell r="D25" t="str">
            <v>名 護 市</v>
          </cell>
          <cell r="E25">
            <v>16</v>
          </cell>
          <cell r="F25">
            <v>207</v>
          </cell>
          <cell r="G25">
            <v>1825</v>
          </cell>
          <cell r="H25">
            <v>2032</v>
          </cell>
          <cell r="I25">
            <v>4932</v>
          </cell>
          <cell r="J25">
            <v>2</v>
          </cell>
          <cell r="K25">
            <v>11</v>
          </cell>
          <cell r="L25">
            <v>1</v>
          </cell>
          <cell r="M25">
            <v>12</v>
          </cell>
          <cell r="N25">
            <v>40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18</v>
          </cell>
          <cell r="AO25">
            <v>218</v>
          </cell>
          <cell r="AP25">
            <v>1826</v>
          </cell>
          <cell r="AQ25">
            <v>2044</v>
          </cell>
          <cell r="AR25">
            <v>4972</v>
          </cell>
        </row>
        <row r="26">
          <cell r="D26" t="str">
            <v>国 頭 村</v>
          </cell>
          <cell r="E26">
            <v>8</v>
          </cell>
          <cell r="F26">
            <v>37</v>
          </cell>
          <cell r="G26">
            <v>249</v>
          </cell>
          <cell r="H26">
            <v>286</v>
          </cell>
          <cell r="I26">
            <v>970</v>
          </cell>
          <cell r="J26">
            <v>6</v>
          </cell>
          <cell r="K26">
            <v>35</v>
          </cell>
          <cell r="L26">
            <v>1</v>
          </cell>
          <cell r="M26">
            <v>36</v>
          </cell>
          <cell r="N26">
            <v>96</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14</v>
          </cell>
          <cell r="AO26">
            <v>72</v>
          </cell>
          <cell r="AP26">
            <v>250</v>
          </cell>
          <cell r="AQ26">
            <v>322</v>
          </cell>
          <cell r="AR26">
            <v>1066</v>
          </cell>
        </row>
        <row r="27">
          <cell r="D27" t="str">
            <v>大宜味村</v>
          </cell>
          <cell r="E27">
            <v>0</v>
          </cell>
          <cell r="F27">
            <v>0</v>
          </cell>
          <cell r="G27">
            <v>0</v>
          </cell>
          <cell r="H27">
            <v>0</v>
          </cell>
          <cell r="I27">
            <v>0</v>
          </cell>
          <cell r="J27">
            <v>3</v>
          </cell>
          <cell r="K27">
            <v>13</v>
          </cell>
          <cell r="L27">
            <v>0</v>
          </cell>
          <cell r="M27">
            <v>13</v>
          </cell>
          <cell r="N27">
            <v>44</v>
          </cell>
          <cell r="O27">
            <v>1</v>
          </cell>
          <cell r="P27">
            <v>0</v>
          </cell>
          <cell r="Q27">
            <v>2</v>
          </cell>
          <cell r="R27">
            <v>2</v>
          </cell>
          <cell r="S27">
            <v>10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4</v>
          </cell>
          <cell r="AO27">
            <v>13</v>
          </cell>
          <cell r="AP27">
            <v>2</v>
          </cell>
          <cell r="AQ27">
            <v>15</v>
          </cell>
          <cell r="AR27">
            <v>54</v>
          </cell>
        </row>
        <row r="28">
          <cell r="D28" t="str">
            <v>東    村</v>
          </cell>
          <cell r="E28">
            <v>1</v>
          </cell>
          <cell r="F28">
            <v>0</v>
          </cell>
          <cell r="G28">
            <v>12</v>
          </cell>
          <cell r="H28">
            <v>12</v>
          </cell>
          <cell r="I28">
            <v>30</v>
          </cell>
          <cell r="J28">
            <v>4</v>
          </cell>
          <cell r="K28">
            <v>21</v>
          </cell>
          <cell r="L28">
            <v>8</v>
          </cell>
          <cell r="M28">
            <v>29</v>
          </cell>
          <cell r="N28">
            <v>105</v>
          </cell>
          <cell r="O28">
            <v>1</v>
          </cell>
          <cell r="P28">
            <v>0</v>
          </cell>
          <cell r="Q28">
            <v>1</v>
          </cell>
          <cell r="R28">
            <v>1</v>
          </cell>
          <cell r="S28">
            <v>6</v>
          </cell>
          <cell r="T28">
            <v>0</v>
          </cell>
          <cell r="U28">
            <v>0</v>
          </cell>
          <cell r="V28">
            <v>0</v>
          </cell>
          <cell r="W28">
            <v>0</v>
          </cell>
          <cell r="X28">
            <v>0</v>
          </cell>
          <cell r="Y28">
            <v>0</v>
          </cell>
          <cell r="Z28">
            <v>0</v>
          </cell>
          <cell r="AA28">
            <v>0</v>
          </cell>
          <cell r="AB28">
            <v>0</v>
          </cell>
          <cell r="AC28">
            <v>0</v>
          </cell>
          <cell r="AD28">
            <v>1</v>
          </cell>
          <cell r="AE28">
            <v>0</v>
          </cell>
          <cell r="AF28">
            <v>14</v>
          </cell>
          <cell r="AG28">
            <v>14</v>
          </cell>
          <cell r="AH28">
            <v>91</v>
          </cell>
          <cell r="AI28">
            <v>0</v>
          </cell>
          <cell r="AJ28">
            <v>0</v>
          </cell>
          <cell r="AK28">
            <v>0</v>
          </cell>
          <cell r="AL28">
            <v>0</v>
          </cell>
          <cell r="AM28">
            <v>0</v>
          </cell>
          <cell r="AN28">
            <v>7</v>
          </cell>
          <cell r="AO28">
            <v>21</v>
          </cell>
          <cell r="AP28">
            <v>35</v>
          </cell>
          <cell r="AQ28">
            <v>56</v>
          </cell>
          <cell r="AR28">
            <v>232</v>
          </cell>
        </row>
        <row r="29">
          <cell r="D29" t="str">
            <v>今帰仁村</v>
          </cell>
          <cell r="E29">
            <v>2</v>
          </cell>
          <cell r="F29">
            <v>10</v>
          </cell>
          <cell r="G29">
            <v>105</v>
          </cell>
          <cell r="H29">
            <v>115</v>
          </cell>
          <cell r="I29">
            <v>305</v>
          </cell>
          <cell r="J29">
            <v>5</v>
          </cell>
          <cell r="K29">
            <v>41</v>
          </cell>
          <cell r="L29">
            <v>1</v>
          </cell>
          <cell r="M29">
            <v>42</v>
          </cell>
          <cell r="N29">
            <v>117</v>
          </cell>
          <cell r="O29">
            <v>7</v>
          </cell>
          <cell r="P29">
            <v>5</v>
          </cell>
          <cell r="Q29">
            <v>31</v>
          </cell>
          <cell r="R29">
            <v>36</v>
          </cell>
          <cell r="S29">
            <v>154</v>
          </cell>
          <cell r="T29">
            <v>3</v>
          </cell>
          <cell r="U29">
            <v>2</v>
          </cell>
          <cell r="V29">
            <v>16</v>
          </cell>
          <cell r="W29">
            <v>18</v>
          </cell>
          <cell r="X29">
            <v>64</v>
          </cell>
          <cell r="Y29">
            <v>0</v>
          </cell>
          <cell r="Z29">
            <v>0</v>
          </cell>
          <cell r="AA29">
            <v>0</v>
          </cell>
          <cell r="AB29">
            <v>0</v>
          </cell>
          <cell r="AC29">
            <v>0</v>
          </cell>
          <cell r="AD29">
            <v>2</v>
          </cell>
          <cell r="AE29">
            <v>15</v>
          </cell>
          <cell r="AF29">
            <v>28</v>
          </cell>
          <cell r="AG29">
            <v>43</v>
          </cell>
          <cell r="AH29">
            <v>155</v>
          </cell>
          <cell r="AI29">
            <v>0</v>
          </cell>
          <cell r="AJ29">
            <v>0</v>
          </cell>
          <cell r="AK29">
            <v>0</v>
          </cell>
          <cell r="AL29">
            <v>0</v>
          </cell>
          <cell r="AM29">
            <v>0</v>
          </cell>
          <cell r="AN29">
            <v>19</v>
          </cell>
          <cell r="AO29">
            <v>73</v>
          </cell>
          <cell r="AP29">
            <v>181</v>
          </cell>
          <cell r="AQ29">
            <v>254</v>
          </cell>
          <cell r="AR29">
            <v>795</v>
          </cell>
        </row>
        <row r="30">
          <cell r="D30" t="str">
            <v>本 部 町</v>
          </cell>
          <cell r="E30">
            <v>9</v>
          </cell>
          <cell r="F30">
            <v>10</v>
          </cell>
          <cell r="G30">
            <v>650</v>
          </cell>
          <cell r="H30">
            <v>660</v>
          </cell>
          <cell r="I30">
            <v>2212</v>
          </cell>
          <cell r="J30">
            <v>11</v>
          </cell>
          <cell r="K30">
            <v>109</v>
          </cell>
          <cell r="L30">
            <v>9</v>
          </cell>
          <cell r="M30">
            <v>118</v>
          </cell>
          <cell r="N30">
            <v>344</v>
          </cell>
          <cell r="O30">
            <v>4</v>
          </cell>
          <cell r="P30">
            <v>7</v>
          </cell>
          <cell r="Q30">
            <v>6</v>
          </cell>
          <cell r="R30">
            <v>13</v>
          </cell>
          <cell r="S30">
            <v>80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24</v>
          </cell>
          <cell r="AO30">
            <v>126</v>
          </cell>
          <cell r="AP30">
            <v>665</v>
          </cell>
          <cell r="AQ30">
            <v>791</v>
          </cell>
          <cell r="AR30">
            <v>2636</v>
          </cell>
        </row>
        <row r="31">
          <cell r="D31" t="str">
            <v>恩 納 村</v>
          </cell>
          <cell r="E31">
            <v>16</v>
          </cell>
          <cell r="F31">
            <v>148</v>
          </cell>
          <cell r="G31">
            <v>2993</v>
          </cell>
          <cell r="H31">
            <v>3141</v>
          </cell>
          <cell r="I31">
            <v>9775</v>
          </cell>
          <cell r="J31">
            <v>12</v>
          </cell>
          <cell r="K31">
            <v>65</v>
          </cell>
          <cell r="L31">
            <v>8</v>
          </cell>
          <cell r="M31">
            <v>73</v>
          </cell>
          <cell r="N31">
            <v>235</v>
          </cell>
          <cell r="O31">
            <v>27</v>
          </cell>
          <cell r="P31">
            <v>51</v>
          </cell>
          <cell r="Q31">
            <v>148</v>
          </cell>
          <cell r="R31">
            <v>199</v>
          </cell>
          <cell r="S31">
            <v>956</v>
          </cell>
          <cell r="T31">
            <v>2</v>
          </cell>
          <cell r="U31">
            <v>1</v>
          </cell>
          <cell r="V31">
            <v>9</v>
          </cell>
          <cell r="W31">
            <v>10</v>
          </cell>
          <cell r="X31">
            <v>64</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57</v>
          </cell>
          <cell r="AO31">
            <v>265</v>
          </cell>
          <cell r="AP31">
            <v>3158</v>
          </cell>
          <cell r="AQ31">
            <v>3423</v>
          </cell>
          <cell r="AR31">
            <v>11030</v>
          </cell>
        </row>
        <row r="32">
          <cell r="D32" t="str">
            <v>宜野座村</v>
          </cell>
          <cell r="E32">
            <v>1</v>
          </cell>
          <cell r="F32">
            <v>0</v>
          </cell>
          <cell r="G32">
            <v>30</v>
          </cell>
          <cell r="H32">
            <v>30</v>
          </cell>
          <cell r="I32">
            <v>90</v>
          </cell>
          <cell r="J32">
            <v>3</v>
          </cell>
          <cell r="K32">
            <v>12</v>
          </cell>
          <cell r="L32">
            <v>1</v>
          </cell>
          <cell r="M32">
            <v>13</v>
          </cell>
          <cell r="N32">
            <v>38</v>
          </cell>
          <cell r="O32">
            <v>9</v>
          </cell>
          <cell r="P32">
            <v>19</v>
          </cell>
          <cell r="Q32">
            <v>15</v>
          </cell>
          <cell r="R32">
            <v>34</v>
          </cell>
          <cell r="S32">
            <v>205</v>
          </cell>
          <cell r="T32">
            <v>0</v>
          </cell>
          <cell r="U32">
            <v>0</v>
          </cell>
          <cell r="V32">
            <v>0</v>
          </cell>
          <cell r="W32">
            <v>0</v>
          </cell>
          <cell r="X32">
            <v>0</v>
          </cell>
          <cell r="Y32">
            <v>0</v>
          </cell>
          <cell r="Z32">
            <v>0</v>
          </cell>
          <cell r="AA32">
            <v>0</v>
          </cell>
          <cell r="AB32">
            <v>0</v>
          </cell>
          <cell r="AC32">
            <v>0</v>
          </cell>
          <cell r="AD32">
            <v>1</v>
          </cell>
          <cell r="AE32">
            <v>13</v>
          </cell>
          <cell r="AF32">
            <v>20</v>
          </cell>
          <cell r="AG32">
            <v>33</v>
          </cell>
          <cell r="AH32">
            <v>142</v>
          </cell>
          <cell r="AI32">
            <v>0</v>
          </cell>
          <cell r="AJ32">
            <v>0</v>
          </cell>
          <cell r="AK32">
            <v>0</v>
          </cell>
          <cell r="AL32">
            <v>0</v>
          </cell>
          <cell r="AM32">
            <v>0</v>
          </cell>
          <cell r="AN32">
            <v>14</v>
          </cell>
          <cell r="AO32">
            <v>44</v>
          </cell>
          <cell r="AP32">
            <v>66</v>
          </cell>
          <cell r="AQ32">
            <v>110</v>
          </cell>
          <cell r="AR32">
            <v>475</v>
          </cell>
        </row>
        <row r="33">
          <cell r="D33" t="str">
            <v>金 武 町</v>
          </cell>
          <cell r="E33">
            <v>1</v>
          </cell>
          <cell r="F33">
            <v>720</v>
          </cell>
          <cell r="G33">
            <v>0</v>
          </cell>
          <cell r="H33">
            <v>720</v>
          </cell>
          <cell r="I33">
            <v>720</v>
          </cell>
          <cell r="J33">
            <v>1</v>
          </cell>
          <cell r="K33">
            <v>4</v>
          </cell>
          <cell r="L33">
            <v>0</v>
          </cell>
          <cell r="M33">
            <v>4</v>
          </cell>
          <cell r="N33">
            <v>12</v>
          </cell>
          <cell r="O33">
            <v>1</v>
          </cell>
          <cell r="P33">
            <v>0</v>
          </cell>
          <cell r="Q33">
            <v>6</v>
          </cell>
          <cell r="R33">
            <v>6</v>
          </cell>
          <cell r="S33">
            <v>24</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3</v>
          </cell>
          <cell r="AO33">
            <v>724</v>
          </cell>
          <cell r="AP33">
            <v>6</v>
          </cell>
          <cell r="AQ33">
            <v>730</v>
          </cell>
          <cell r="AR33">
            <v>756</v>
          </cell>
        </row>
        <row r="34">
          <cell r="D34" t="str">
            <v>小  計</v>
          </cell>
          <cell r="E34">
            <v>54</v>
          </cell>
          <cell r="F34">
            <v>1132</v>
          </cell>
          <cell r="G34">
            <v>5864</v>
          </cell>
          <cell r="H34">
            <v>6996</v>
          </cell>
          <cell r="I34">
            <v>19034</v>
          </cell>
          <cell r="J34">
            <v>47</v>
          </cell>
          <cell r="K34">
            <v>311</v>
          </cell>
          <cell r="L34">
            <v>29</v>
          </cell>
          <cell r="M34">
            <v>340</v>
          </cell>
          <cell r="N34">
            <v>1031</v>
          </cell>
          <cell r="O34">
            <v>50</v>
          </cell>
          <cell r="P34">
            <v>82</v>
          </cell>
          <cell r="Q34">
            <v>209</v>
          </cell>
          <cell r="R34">
            <v>291</v>
          </cell>
          <cell r="S34">
            <v>1435</v>
          </cell>
          <cell r="T34">
            <v>5</v>
          </cell>
          <cell r="U34">
            <v>3</v>
          </cell>
          <cell r="V34">
            <v>25</v>
          </cell>
          <cell r="W34">
            <v>28</v>
          </cell>
          <cell r="X34">
            <v>128</v>
          </cell>
          <cell r="Y34">
            <v>0</v>
          </cell>
          <cell r="Z34">
            <v>0</v>
          </cell>
          <cell r="AA34">
            <v>0</v>
          </cell>
          <cell r="AB34">
            <v>0</v>
          </cell>
          <cell r="AC34">
            <v>0</v>
          </cell>
          <cell r="AD34">
            <v>4</v>
          </cell>
          <cell r="AE34">
            <v>28</v>
          </cell>
          <cell r="AF34">
            <v>62</v>
          </cell>
          <cell r="AG34">
            <v>90</v>
          </cell>
          <cell r="AH34">
            <v>388</v>
          </cell>
          <cell r="AI34">
            <v>0</v>
          </cell>
          <cell r="AJ34">
            <v>0</v>
          </cell>
          <cell r="AK34">
            <v>0</v>
          </cell>
          <cell r="AL34">
            <v>0</v>
          </cell>
          <cell r="AM34">
            <v>0</v>
          </cell>
          <cell r="AN34">
            <v>160</v>
          </cell>
          <cell r="AO34">
            <v>1556</v>
          </cell>
          <cell r="AP34">
            <v>6189</v>
          </cell>
          <cell r="AQ34">
            <v>7745</v>
          </cell>
          <cell r="AR34">
            <v>22016</v>
          </cell>
        </row>
        <row r="35">
          <cell r="D35" t="str">
            <v>宮古島市</v>
          </cell>
          <cell r="E35">
            <v>34</v>
          </cell>
          <cell r="F35">
            <v>195</v>
          </cell>
          <cell r="G35">
            <v>1320</v>
          </cell>
          <cell r="H35">
            <v>1515</v>
          </cell>
          <cell r="I35">
            <v>3986</v>
          </cell>
          <cell r="J35">
            <v>26</v>
          </cell>
          <cell r="K35">
            <v>91</v>
          </cell>
          <cell r="L35">
            <v>54</v>
          </cell>
          <cell r="M35">
            <v>145</v>
          </cell>
          <cell r="N35">
            <v>371</v>
          </cell>
          <cell r="O35">
            <v>18</v>
          </cell>
          <cell r="P35">
            <v>56</v>
          </cell>
          <cell r="Q35">
            <v>114</v>
          </cell>
          <cell r="R35">
            <v>170</v>
          </cell>
          <cell r="S35">
            <v>471</v>
          </cell>
          <cell r="T35">
            <v>14</v>
          </cell>
          <cell r="U35">
            <v>30</v>
          </cell>
          <cell r="V35">
            <v>58</v>
          </cell>
          <cell r="W35">
            <v>88</v>
          </cell>
          <cell r="X35">
            <v>329</v>
          </cell>
          <cell r="Y35">
            <v>4</v>
          </cell>
          <cell r="Z35">
            <v>0</v>
          </cell>
          <cell r="AA35">
            <v>47</v>
          </cell>
          <cell r="AB35">
            <v>47</v>
          </cell>
          <cell r="AC35">
            <v>148</v>
          </cell>
          <cell r="AD35">
            <v>0</v>
          </cell>
          <cell r="AE35">
            <v>0</v>
          </cell>
          <cell r="AF35">
            <v>0</v>
          </cell>
          <cell r="AG35">
            <v>0</v>
          </cell>
          <cell r="AH35">
            <v>0</v>
          </cell>
          <cell r="AI35">
            <v>1</v>
          </cell>
          <cell r="AJ35">
            <v>8</v>
          </cell>
          <cell r="AK35">
            <v>2</v>
          </cell>
          <cell r="AL35">
            <v>10</v>
          </cell>
          <cell r="AM35">
            <v>40</v>
          </cell>
          <cell r="AN35">
            <v>97</v>
          </cell>
          <cell r="AO35">
            <v>380</v>
          </cell>
          <cell r="AP35">
            <v>1595</v>
          </cell>
          <cell r="AQ35">
            <v>1975</v>
          </cell>
          <cell r="AR35">
            <v>5345</v>
          </cell>
        </row>
        <row r="36">
          <cell r="D36" t="str">
            <v>多良間村</v>
          </cell>
          <cell r="E36">
            <v>0</v>
          </cell>
          <cell r="F36">
            <v>0</v>
          </cell>
          <cell r="G36">
            <v>0</v>
          </cell>
          <cell r="H36">
            <v>0</v>
          </cell>
          <cell r="I36">
            <v>0</v>
          </cell>
          <cell r="J36">
            <v>4</v>
          </cell>
          <cell r="K36">
            <v>32</v>
          </cell>
          <cell r="L36">
            <v>0</v>
          </cell>
          <cell r="M36">
            <v>32</v>
          </cell>
          <cell r="N36">
            <v>70</v>
          </cell>
          <cell r="O36">
            <v>1</v>
          </cell>
          <cell r="P36">
            <v>1</v>
          </cell>
          <cell r="Q36">
            <v>0</v>
          </cell>
          <cell r="R36">
            <v>1</v>
          </cell>
          <cell r="S36">
            <v>5</v>
          </cell>
          <cell r="T36">
            <v>2</v>
          </cell>
          <cell r="U36">
            <v>4</v>
          </cell>
          <cell r="V36">
            <v>5</v>
          </cell>
          <cell r="W36">
            <v>9</v>
          </cell>
          <cell r="X36">
            <v>25</v>
          </cell>
          <cell r="Y36">
            <v>0</v>
          </cell>
          <cell r="Z36">
            <v>0</v>
          </cell>
          <cell r="AA36">
            <v>0</v>
          </cell>
          <cell r="AB36">
            <v>0</v>
          </cell>
          <cell r="AC36">
            <v>0</v>
          </cell>
          <cell r="AD36">
            <v>2</v>
          </cell>
          <cell r="AE36">
            <v>4</v>
          </cell>
          <cell r="AF36">
            <v>12</v>
          </cell>
          <cell r="AG36">
            <v>16</v>
          </cell>
          <cell r="AH36">
            <v>56</v>
          </cell>
          <cell r="AI36">
            <v>0</v>
          </cell>
          <cell r="AJ36">
            <v>0</v>
          </cell>
          <cell r="AK36">
            <v>0</v>
          </cell>
          <cell r="AL36">
            <v>0</v>
          </cell>
          <cell r="AM36">
            <v>0</v>
          </cell>
          <cell r="AN36">
            <v>9</v>
          </cell>
          <cell r="AO36">
            <v>41</v>
          </cell>
          <cell r="AP36">
            <v>17</v>
          </cell>
          <cell r="AQ36">
            <v>58</v>
          </cell>
          <cell r="AR36">
            <v>156</v>
          </cell>
        </row>
        <row r="37">
          <cell r="D37" t="str">
            <v>小  計</v>
          </cell>
          <cell r="E37">
            <v>34</v>
          </cell>
          <cell r="F37">
            <v>195</v>
          </cell>
          <cell r="G37">
            <v>1320</v>
          </cell>
          <cell r="H37">
            <v>1515</v>
          </cell>
          <cell r="I37">
            <v>3986</v>
          </cell>
          <cell r="J37">
            <v>30</v>
          </cell>
          <cell r="K37">
            <v>123</v>
          </cell>
          <cell r="L37">
            <v>54</v>
          </cell>
          <cell r="M37">
            <v>177</v>
          </cell>
          <cell r="N37">
            <v>441</v>
          </cell>
          <cell r="O37">
            <v>19</v>
          </cell>
          <cell r="P37">
            <v>57</v>
          </cell>
          <cell r="Q37">
            <v>114</v>
          </cell>
          <cell r="R37">
            <v>171</v>
          </cell>
          <cell r="S37">
            <v>476</v>
          </cell>
          <cell r="T37">
            <v>16</v>
          </cell>
          <cell r="U37">
            <v>34</v>
          </cell>
          <cell r="V37">
            <v>63</v>
          </cell>
          <cell r="W37">
            <v>97</v>
          </cell>
          <cell r="X37">
            <v>354</v>
          </cell>
          <cell r="Y37">
            <v>4</v>
          </cell>
          <cell r="Z37">
            <v>0</v>
          </cell>
          <cell r="AA37">
            <v>47</v>
          </cell>
          <cell r="AB37">
            <v>47</v>
          </cell>
          <cell r="AC37">
            <v>148</v>
          </cell>
          <cell r="AD37">
            <v>2</v>
          </cell>
          <cell r="AE37">
            <v>4</v>
          </cell>
          <cell r="AF37">
            <v>12</v>
          </cell>
          <cell r="AG37">
            <v>16</v>
          </cell>
          <cell r="AH37">
            <v>56</v>
          </cell>
          <cell r="AI37">
            <v>1</v>
          </cell>
          <cell r="AJ37">
            <v>8</v>
          </cell>
          <cell r="AK37">
            <v>2</v>
          </cell>
          <cell r="AL37">
            <v>10</v>
          </cell>
          <cell r="AM37">
            <v>40</v>
          </cell>
          <cell r="AN37">
            <v>106</v>
          </cell>
          <cell r="AO37">
            <v>421</v>
          </cell>
          <cell r="AP37">
            <v>1612</v>
          </cell>
          <cell r="AQ37">
            <v>2033</v>
          </cell>
          <cell r="AR37">
            <v>5501</v>
          </cell>
        </row>
        <row r="38">
          <cell r="D38" t="str">
            <v>石 垣 市</v>
          </cell>
          <cell r="E38">
            <v>43</v>
          </cell>
          <cell r="F38">
            <v>49</v>
          </cell>
          <cell r="G38">
            <v>2682</v>
          </cell>
          <cell r="H38">
            <v>2731</v>
          </cell>
          <cell r="I38">
            <v>6661</v>
          </cell>
          <cell r="J38">
            <v>59</v>
          </cell>
          <cell r="K38">
            <v>351</v>
          </cell>
          <cell r="L38">
            <v>118</v>
          </cell>
          <cell r="M38">
            <v>469</v>
          </cell>
          <cell r="N38">
            <v>1336</v>
          </cell>
          <cell r="O38">
            <v>33</v>
          </cell>
          <cell r="P38">
            <v>93</v>
          </cell>
          <cell r="Q38">
            <v>176</v>
          </cell>
          <cell r="R38">
            <v>269</v>
          </cell>
          <cell r="S38">
            <v>664</v>
          </cell>
          <cell r="T38">
            <v>62</v>
          </cell>
          <cell r="U38">
            <v>99</v>
          </cell>
          <cell r="V38">
            <v>211</v>
          </cell>
          <cell r="W38">
            <v>310</v>
          </cell>
          <cell r="X38">
            <v>937</v>
          </cell>
          <cell r="Y38">
            <v>9</v>
          </cell>
          <cell r="Z38">
            <v>6</v>
          </cell>
          <cell r="AA38">
            <v>88</v>
          </cell>
          <cell r="AB38">
            <v>94</v>
          </cell>
          <cell r="AC38">
            <v>163</v>
          </cell>
          <cell r="AD38">
            <v>1</v>
          </cell>
          <cell r="AE38">
            <v>10</v>
          </cell>
          <cell r="AF38">
            <v>0</v>
          </cell>
          <cell r="AG38">
            <v>10</v>
          </cell>
          <cell r="AH38">
            <v>25</v>
          </cell>
          <cell r="AI38">
            <v>2</v>
          </cell>
          <cell r="AJ38">
            <v>6</v>
          </cell>
          <cell r="AK38">
            <v>2</v>
          </cell>
          <cell r="AL38">
            <v>8</v>
          </cell>
          <cell r="AM38">
            <v>32</v>
          </cell>
          <cell r="AN38">
            <v>209</v>
          </cell>
          <cell r="AO38">
            <v>614</v>
          </cell>
          <cell r="AP38">
            <v>3277</v>
          </cell>
          <cell r="AQ38">
            <v>3891</v>
          </cell>
          <cell r="AR38">
            <v>9818</v>
          </cell>
        </row>
        <row r="39">
          <cell r="D39" t="str">
            <v>竹 富 町</v>
          </cell>
          <cell r="E39">
            <v>16</v>
          </cell>
          <cell r="F39">
            <v>67</v>
          </cell>
          <cell r="G39">
            <v>671</v>
          </cell>
          <cell r="H39">
            <v>738</v>
          </cell>
          <cell r="I39">
            <v>2278</v>
          </cell>
          <cell r="J39">
            <v>91</v>
          </cell>
          <cell r="K39">
            <v>494</v>
          </cell>
          <cell r="L39">
            <v>163</v>
          </cell>
          <cell r="M39">
            <v>657</v>
          </cell>
          <cell r="N39">
            <v>1684</v>
          </cell>
          <cell r="O39">
            <v>9</v>
          </cell>
          <cell r="P39">
            <v>21</v>
          </cell>
          <cell r="Q39">
            <v>38</v>
          </cell>
          <cell r="R39">
            <v>59</v>
          </cell>
          <cell r="S39">
            <v>163</v>
          </cell>
          <cell r="T39">
            <v>6</v>
          </cell>
          <cell r="U39">
            <v>12</v>
          </cell>
          <cell r="V39">
            <v>11</v>
          </cell>
          <cell r="W39">
            <v>23</v>
          </cell>
          <cell r="X39">
            <v>66</v>
          </cell>
          <cell r="Y39">
            <v>2</v>
          </cell>
          <cell r="Z39">
            <v>0</v>
          </cell>
          <cell r="AA39">
            <v>5</v>
          </cell>
          <cell r="AB39">
            <v>5</v>
          </cell>
          <cell r="AC39">
            <v>23</v>
          </cell>
          <cell r="AD39">
            <v>3</v>
          </cell>
          <cell r="AE39">
            <v>12</v>
          </cell>
          <cell r="AF39">
            <v>10</v>
          </cell>
          <cell r="AG39">
            <v>22</v>
          </cell>
          <cell r="AH39">
            <v>150</v>
          </cell>
          <cell r="AI39">
            <v>2</v>
          </cell>
          <cell r="AJ39">
            <v>25</v>
          </cell>
          <cell r="AK39">
            <v>9</v>
          </cell>
          <cell r="AL39">
            <v>34</v>
          </cell>
          <cell r="AM39">
            <v>95</v>
          </cell>
          <cell r="AN39">
            <v>129</v>
          </cell>
          <cell r="AO39">
            <v>631</v>
          </cell>
          <cell r="AP39">
            <v>907</v>
          </cell>
          <cell r="AQ39">
            <v>1538</v>
          </cell>
          <cell r="AR39">
            <v>4459</v>
          </cell>
        </row>
        <row r="40">
          <cell r="D40" t="str">
            <v>与那国町</v>
          </cell>
          <cell r="E40">
            <v>8</v>
          </cell>
          <cell r="F40">
            <v>66</v>
          </cell>
          <cell r="G40">
            <v>38</v>
          </cell>
          <cell r="H40">
            <v>104</v>
          </cell>
          <cell r="I40">
            <v>238</v>
          </cell>
          <cell r="J40">
            <v>20</v>
          </cell>
          <cell r="K40">
            <v>116</v>
          </cell>
          <cell r="L40">
            <v>54</v>
          </cell>
          <cell r="M40">
            <v>170</v>
          </cell>
          <cell r="N40">
            <v>397</v>
          </cell>
          <cell r="O40">
            <v>3</v>
          </cell>
          <cell r="P40">
            <v>6</v>
          </cell>
          <cell r="Q40">
            <v>15</v>
          </cell>
          <cell r="R40">
            <v>21</v>
          </cell>
          <cell r="S40">
            <v>54</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31</v>
          </cell>
          <cell r="AO40">
            <v>188</v>
          </cell>
          <cell r="AP40">
            <v>107</v>
          </cell>
          <cell r="AQ40">
            <v>295</v>
          </cell>
          <cell r="AR40">
            <v>689</v>
          </cell>
        </row>
        <row r="41">
          <cell r="D41" t="str">
            <v>小  計</v>
          </cell>
          <cell r="E41">
            <v>67</v>
          </cell>
          <cell r="F41">
            <v>182</v>
          </cell>
          <cell r="G41">
            <v>3391</v>
          </cell>
          <cell r="H41">
            <v>3573</v>
          </cell>
          <cell r="I41">
            <v>9177</v>
          </cell>
          <cell r="J41">
            <v>170</v>
          </cell>
          <cell r="K41">
            <v>961</v>
          </cell>
          <cell r="L41">
            <v>335</v>
          </cell>
          <cell r="M41">
            <v>1296</v>
          </cell>
          <cell r="N41">
            <v>3417</v>
          </cell>
          <cell r="O41">
            <v>45</v>
          </cell>
          <cell r="P41">
            <v>120</v>
          </cell>
          <cell r="Q41">
            <v>229</v>
          </cell>
          <cell r="R41">
            <v>349</v>
          </cell>
          <cell r="S41">
            <v>881</v>
          </cell>
          <cell r="T41">
            <v>68</v>
          </cell>
          <cell r="U41">
            <v>111</v>
          </cell>
          <cell r="V41">
            <v>222</v>
          </cell>
          <cell r="W41">
            <v>333</v>
          </cell>
          <cell r="X41">
            <v>1003</v>
          </cell>
          <cell r="Y41">
            <v>11</v>
          </cell>
          <cell r="Z41">
            <v>6</v>
          </cell>
          <cell r="AA41">
            <v>93</v>
          </cell>
          <cell r="AB41">
            <v>99</v>
          </cell>
          <cell r="AC41">
            <v>186</v>
          </cell>
          <cell r="AD41">
            <v>4</v>
          </cell>
          <cell r="AE41">
            <v>22</v>
          </cell>
          <cell r="AF41">
            <v>10</v>
          </cell>
          <cell r="AG41">
            <v>32</v>
          </cell>
          <cell r="AH41">
            <v>175</v>
          </cell>
          <cell r="AI41">
            <v>4</v>
          </cell>
          <cell r="AJ41">
            <v>31</v>
          </cell>
          <cell r="AK41">
            <v>11</v>
          </cell>
          <cell r="AL41">
            <v>42</v>
          </cell>
          <cell r="AM41">
            <v>127</v>
          </cell>
          <cell r="AN41">
            <v>369</v>
          </cell>
          <cell r="AO41">
            <v>1433</v>
          </cell>
          <cell r="AP41">
            <v>4291</v>
          </cell>
          <cell r="AQ41">
            <v>5724</v>
          </cell>
          <cell r="AR41">
            <v>14966</v>
          </cell>
        </row>
        <row r="42">
          <cell r="D42" t="str">
            <v>久米島町</v>
          </cell>
          <cell r="E42">
            <v>6</v>
          </cell>
          <cell r="F42">
            <v>17</v>
          </cell>
          <cell r="G42">
            <v>457</v>
          </cell>
          <cell r="H42">
            <v>474</v>
          </cell>
          <cell r="I42">
            <v>1178</v>
          </cell>
          <cell r="J42">
            <v>18</v>
          </cell>
          <cell r="K42">
            <v>139</v>
          </cell>
          <cell r="L42">
            <v>84</v>
          </cell>
          <cell r="M42">
            <v>223</v>
          </cell>
          <cell r="N42">
            <v>562</v>
          </cell>
          <cell r="O42">
            <v>0</v>
          </cell>
          <cell r="P42">
            <v>0</v>
          </cell>
          <cell r="Q42">
            <v>0</v>
          </cell>
          <cell r="R42">
            <v>0</v>
          </cell>
          <cell r="S42">
            <v>0</v>
          </cell>
          <cell r="T42">
            <v>1</v>
          </cell>
          <cell r="U42">
            <v>0</v>
          </cell>
          <cell r="V42">
            <v>2</v>
          </cell>
          <cell r="W42">
            <v>2</v>
          </cell>
          <cell r="X42">
            <v>36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25</v>
          </cell>
          <cell r="AO42">
            <v>156</v>
          </cell>
          <cell r="AP42">
            <v>543</v>
          </cell>
          <cell r="AQ42">
            <v>699</v>
          </cell>
          <cell r="AR42">
            <v>1776</v>
          </cell>
        </row>
        <row r="43">
          <cell r="D43" t="str">
            <v>渡嘉敷村</v>
          </cell>
          <cell r="E43">
            <v>2</v>
          </cell>
          <cell r="F43">
            <v>26</v>
          </cell>
          <cell r="G43">
            <v>18</v>
          </cell>
          <cell r="H43">
            <v>44</v>
          </cell>
          <cell r="I43">
            <v>310</v>
          </cell>
          <cell r="J43">
            <v>19</v>
          </cell>
          <cell r="K43">
            <v>164</v>
          </cell>
          <cell r="L43">
            <v>2</v>
          </cell>
          <cell r="M43">
            <v>166</v>
          </cell>
          <cell r="N43">
            <v>496</v>
          </cell>
          <cell r="O43">
            <v>5</v>
          </cell>
          <cell r="P43">
            <v>32</v>
          </cell>
          <cell r="Q43">
            <v>14</v>
          </cell>
          <cell r="R43">
            <v>46</v>
          </cell>
          <cell r="S43">
            <v>145</v>
          </cell>
          <cell r="T43">
            <v>0</v>
          </cell>
          <cell r="U43">
            <v>0</v>
          </cell>
          <cell r="V43">
            <v>0</v>
          </cell>
          <cell r="W43">
            <v>0</v>
          </cell>
          <cell r="X43">
            <v>0</v>
          </cell>
          <cell r="Y43">
            <v>0</v>
          </cell>
          <cell r="Z43">
            <v>0</v>
          </cell>
          <cell r="AA43">
            <v>0</v>
          </cell>
          <cell r="AB43">
            <v>0</v>
          </cell>
          <cell r="AC43">
            <v>0</v>
          </cell>
          <cell r="AD43">
            <v>1</v>
          </cell>
          <cell r="AE43">
            <v>20</v>
          </cell>
          <cell r="AF43">
            <v>53</v>
          </cell>
          <cell r="AG43">
            <v>73</v>
          </cell>
          <cell r="AH43">
            <v>436</v>
          </cell>
          <cell r="AI43">
            <v>0</v>
          </cell>
          <cell r="AJ43">
            <v>0</v>
          </cell>
          <cell r="AK43">
            <v>0</v>
          </cell>
          <cell r="AL43">
            <v>0</v>
          </cell>
          <cell r="AM43">
            <v>0</v>
          </cell>
          <cell r="AN43">
            <v>27</v>
          </cell>
          <cell r="AO43">
            <v>242</v>
          </cell>
          <cell r="AP43">
            <v>87</v>
          </cell>
          <cell r="AQ43">
            <v>329</v>
          </cell>
          <cell r="AR43">
            <v>1387</v>
          </cell>
        </row>
        <row r="44">
          <cell r="D44" t="str">
            <v>座間味村</v>
          </cell>
          <cell r="E44">
            <v>3</v>
          </cell>
          <cell r="F44">
            <v>8</v>
          </cell>
          <cell r="G44">
            <v>71</v>
          </cell>
          <cell r="H44">
            <v>79</v>
          </cell>
          <cell r="I44">
            <v>241</v>
          </cell>
          <cell r="J44">
            <v>56</v>
          </cell>
          <cell r="K44">
            <v>289</v>
          </cell>
          <cell r="L44">
            <v>74</v>
          </cell>
          <cell r="M44">
            <v>363</v>
          </cell>
          <cell r="N44">
            <v>1128</v>
          </cell>
          <cell r="O44">
            <v>7</v>
          </cell>
          <cell r="P44">
            <v>35</v>
          </cell>
          <cell r="Q44">
            <v>46</v>
          </cell>
          <cell r="R44">
            <v>81</v>
          </cell>
          <cell r="S44">
            <v>239</v>
          </cell>
          <cell r="T44">
            <v>0</v>
          </cell>
          <cell r="U44">
            <v>0</v>
          </cell>
          <cell r="V44">
            <v>0</v>
          </cell>
          <cell r="W44">
            <v>0</v>
          </cell>
          <cell r="X44">
            <v>0</v>
          </cell>
          <cell r="Y44">
            <v>0</v>
          </cell>
          <cell r="Z44">
            <v>0</v>
          </cell>
          <cell r="AA44">
            <v>0</v>
          </cell>
          <cell r="AB44">
            <v>0</v>
          </cell>
          <cell r="AC44">
            <v>0</v>
          </cell>
          <cell r="AD44">
            <v>3</v>
          </cell>
          <cell r="AE44">
            <v>19</v>
          </cell>
          <cell r="AF44">
            <v>0</v>
          </cell>
          <cell r="AG44">
            <v>19</v>
          </cell>
          <cell r="AH44">
            <v>126</v>
          </cell>
          <cell r="AI44">
            <v>0</v>
          </cell>
          <cell r="AJ44">
            <v>0</v>
          </cell>
          <cell r="AK44">
            <v>0</v>
          </cell>
          <cell r="AL44">
            <v>0</v>
          </cell>
          <cell r="AM44">
            <v>0</v>
          </cell>
          <cell r="AN44">
            <v>69</v>
          </cell>
          <cell r="AO44">
            <v>351</v>
          </cell>
          <cell r="AP44">
            <v>191</v>
          </cell>
          <cell r="AQ44">
            <v>542</v>
          </cell>
          <cell r="AR44">
            <v>1734</v>
          </cell>
        </row>
        <row r="45">
          <cell r="D45" t="str">
            <v>栗 国 村</v>
          </cell>
          <cell r="E45">
            <v>1</v>
          </cell>
          <cell r="F45">
            <v>3</v>
          </cell>
          <cell r="G45">
            <v>9</v>
          </cell>
          <cell r="H45">
            <v>12</v>
          </cell>
          <cell r="I45">
            <v>36</v>
          </cell>
          <cell r="J45">
            <v>7</v>
          </cell>
          <cell r="K45">
            <v>49</v>
          </cell>
          <cell r="L45">
            <v>9</v>
          </cell>
          <cell r="M45">
            <v>58</v>
          </cell>
          <cell r="N45">
            <v>180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8</v>
          </cell>
          <cell r="AO45">
            <v>52</v>
          </cell>
          <cell r="AP45">
            <v>18</v>
          </cell>
          <cell r="AQ45">
            <v>70</v>
          </cell>
          <cell r="AR45">
            <v>216</v>
          </cell>
        </row>
        <row r="46">
          <cell r="D46" t="str">
            <v>渡名喜村</v>
          </cell>
          <cell r="E46">
            <v>0</v>
          </cell>
          <cell r="F46">
            <v>0</v>
          </cell>
          <cell r="G46">
            <v>0</v>
          </cell>
          <cell r="H46">
            <v>0</v>
          </cell>
          <cell r="I46">
            <v>0</v>
          </cell>
          <cell r="J46">
            <v>4</v>
          </cell>
          <cell r="K46">
            <v>23</v>
          </cell>
          <cell r="L46">
            <v>0</v>
          </cell>
          <cell r="M46">
            <v>23</v>
          </cell>
          <cell r="N46">
            <v>65</v>
          </cell>
          <cell r="O46">
            <v>4</v>
          </cell>
          <cell r="P46">
            <v>7</v>
          </cell>
          <cell r="Q46">
            <v>0</v>
          </cell>
          <cell r="R46">
            <v>7</v>
          </cell>
          <cell r="S46">
            <v>20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8</v>
          </cell>
          <cell r="AO46">
            <v>30</v>
          </cell>
          <cell r="AP46">
            <v>0</v>
          </cell>
          <cell r="AQ46">
            <v>30</v>
          </cell>
          <cell r="AR46">
            <v>85</v>
          </cell>
        </row>
        <row r="47">
          <cell r="D47" t="str">
            <v>南大東村</v>
          </cell>
          <cell r="E47">
            <v>2</v>
          </cell>
          <cell r="F47">
            <v>21</v>
          </cell>
          <cell r="G47">
            <v>53</v>
          </cell>
          <cell r="H47">
            <v>74</v>
          </cell>
          <cell r="I47">
            <v>128</v>
          </cell>
          <cell r="J47">
            <v>1</v>
          </cell>
          <cell r="K47">
            <v>15</v>
          </cell>
          <cell r="L47">
            <v>0</v>
          </cell>
          <cell r="M47">
            <v>15</v>
          </cell>
          <cell r="N47">
            <v>30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3</v>
          </cell>
          <cell r="AO47">
            <v>36</v>
          </cell>
          <cell r="AP47">
            <v>53</v>
          </cell>
          <cell r="AQ47">
            <v>89</v>
          </cell>
          <cell r="AR47">
            <v>158</v>
          </cell>
        </row>
        <row r="48">
          <cell r="D48" t="str">
            <v>北大東村</v>
          </cell>
          <cell r="E48">
            <v>1</v>
          </cell>
          <cell r="F48">
            <v>4</v>
          </cell>
          <cell r="G48">
            <v>19</v>
          </cell>
          <cell r="H48">
            <v>23</v>
          </cell>
          <cell r="I48">
            <v>50</v>
          </cell>
          <cell r="J48">
            <v>1</v>
          </cell>
          <cell r="K48">
            <v>22</v>
          </cell>
          <cell r="L48">
            <v>0</v>
          </cell>
          <cell r="M48">
            <v>22</v>
          </cell>
          <cell r="N48">
            <v>50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2</v>
          </cell>
          <cell r="AO48">
            <v>26</v>
          </cell>
          <cell r="AP48">
            <v>19</v>
          </cell>
          <cell r="AQ48">
            <v>45</v>
          </cell>
          <cell r="AR48">
            <v>100</v>
          </cell>
        </row>
        <row r="49">
          <cell r="D49" t="str">
            <v>伊 江 村</v>
          </cell>
          <cell r="E49">
            <v>5</v>
          </cell>
          <cell r="F49">
            <v>21</v>
          </cell>
          <cell r="G49">
            <v>81</v>
          </cell>
          <cell r="H49">
            <v>102</v>
          </cell>
          <cell r="I49">
            <v>346</v>
          </cell>
          <cell r="J49">
            <v>10</v>
          </cell>
          <cell r="K49">
            <v>64</v>
          </cell>
          <cell r="L49">
            <v>25</v>
          </cell>
          <cell r="M49">
            <v>89</v>
          </cell>
          <cell r="N49">
            <v>213</v>
          </cell>
          <cell r="O49">
            <v>2</v>
          </cell>
          <cell r="P49">
            <v>1</v>
          </cell>
          <cell r="Q49">
            <v>10</v>
          </cell>
          <cell r="R49">
            <v>11</v>
          </cell>
          <cell r="S49">
            <v>29</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17</v>
          </cell>
          <cell r="AO49">
            <v>86</v>
          </cell>
          <cell r="AP49">
            <v>116</v>
          </cell>
          <cell r="AQ49">
            <v>202</v>
          </cell>
          <cell r="AR49">
            <v>588</v>
          </cell>
        </row>
        <row r="50">
          <cell r="D50" t="str">
            <v>伊平屋村</v>
          </cell>
          <cell r="E50">
            <v>4</v>
          </cell>
          <cell r="F50">
            <v>48</v>
          </cell>
          <cell r="G50">
            <v>14</v>
          </cell>
          <cell r="H50">
            <v>62</v>
          </cell>
          <cell r="I50">
            <v>169</v>
          </cell>
          <cell r="J50">
            <v>4</v>
          </cell>
          <cell r="K50">
            <v>36</v>
          </cell>
          <cell r="L50">
            <v>1</v>
          </cell>
          <cell r="M50">
            <v>37</v>
          </cell>
          <cell r="N50">
            <v>113</v>
          </cell>
          <cell r="O50">
            <v>1</v>
          </cell>
          <cell r="P50">
            <v>5</v>
          </cell>
          <cell r="Q50">
            <v>0</v>
          </cell>
          <cell r="R50">
            <v>5</v>
          </cell>
          <cell r="S50">
            <v>25</v>
          </cell>
          <cell r="T50">
            <v>0</v>
          </cell>
          <cell r="U50">
            <v>0</v>
          </cell>
          <cell r="V50">
            <v>0</v>
          </cell>
          <cell r="W50">
            <v>0</v>
          </cell>
          <cell r="X50">
            <v>0</v>
          </cell>
          <cell r="Y50">
            <v>0</v>
          </cell>
          <cell r="Z50">
            <v>0</v>
          </cell>
          <cell r="AA50">
            <v>0</v>
          </cell>
          <cell r="AB50">
            <v>0</v>
          </cell>
          <cell r="AC50">
            <v>0</v>
          </cell>
          <cell r="AD50">
            <v>5</v>
          </cell>
          <cell r="AE50">
            <v>10</v>
          </cell>
          <cell r="AF50">
            <v>0</v>
          </cell>
          <cell r="AG50">
            <v>10</v>
          </cell>
          <cell r="AH50">
            <v>354</v>
          </cell>
          <cell r="AI50">
            <v>0</v>
          </cell>
          <cell r="AJ50">
            <v>0</v>
          </cell>
          <cell r="AK50">
            <v>0</v>
          </cell>
          <cell r="AL50">
            <v>0</v>
          </cell>
          <cell r="AM50">
            <v>0</v>
          </cell>
          <cell r="AN50">
            <v>14</v>
          </cell>
          <cell r="AO50">
            <v>99</v>
          </cell>
          <cell r="AP50">
            <v>15</v>
          </cell>
          <cell r="AQ50">
            <v>114</v>
          </cell>
          <cell r="AR50">
            <v>661</v>
          </cell>
        </row>
        <row r="51">
          <cell r="D51" t="str">
            <v>伊是名村</v>
          </cell>
          <cell r="E51">
            <v>5</v>
          </cell>
          <cell r="F51">
            <v>33</v>
          </cell>
          <cell r="G51">
            <v>33</v>
          </cell>
          <cell r="H51">
            <v>66</v>
          </cell>
          <cell r="I51">
            <v>158</v>
          </cell>
          <cell r="J51">
            <v>11</v>
          </cell>
          <cell r="K51">
            <v>64</v>
          </cell>
          <cell r="L51">
            <v>37</v>
          </cell>
          <cell r="M51">
            <v>101</v>
          </cell>
          <cell r="N51">
            <v>269</v>
          </cell>
          <cell r="O51">
            <v>1</v>
          </cell>
          <cell r="P51">
            <v>0</v>
          </cell>
          <cell r="Q51">
            <v>3</v>
          </cell>
          <cell r="R51">
            <v>3</v>
          </cell>
          <cell r="S51">
            <v>10</v>
          </cell>
          <cell r="T51">
            <v>0</v>
          </cell>
          <cell r="U51">
            <v>0</v>
          </cell>
          <cell r="V51">
            <v>0</v>
          </cell>
          <cell r="W51">
            <v>0</v>
          </cell>
          <cell r="X51">
            <v>0</v>
          </cell>
          <cell r="Y51">
            <v>0</v>
          </cell>
          <cell r="Z51">
            <v>0</v>
          </cell>
          <cell r="AA51">
            <v>0</v>
          </cell>
          <cell r="AB51">
            <v>0</v>
          </cell>
          <cell r="AC51">
            <v>0</v>
          </cell>
          <cell r="AD51">
            <v>3</v>
          </cell>
          <cell r="AE51">
            <v>10</v>
          </cell>
          <cell r="AF51">
            <v>0</v>
          </cell>
          <cell r="AG51">
            <v>10</v>
          </cell>
          <cell r="AH51">
            <v>85</v>
          </cell>
          <cell r="AI51">
            <v>0</v>
          </cell>
          <cell r="AJ51">
            <v>0</v>
          </cell>
          <cell r="AK51">
            <v>0</v>
          </cell>
          <cell r="AL51">
            <v>0</v>
          </cell>
          <cell r="AM51">
            <v>0</v>
          </cell>
          <cell r="AN51">
            <v>20</v>
          </cell>
          <cell r="AO51">
            <v>107</v>
          </cell>
          <cell r="AP51">
            <v>73</v>
          </cell>
          <cell r="AQ51">
            <v>180</v>
          </cell>
          <cell r="AR51">
            <v>522</v>
          </cell>
        </row>
        <row r="52">
          <cell r="D52" t="str">
            <v>小  計</v>
          </cell>
          <cell r="E52">
            <v>29</v>
          </cell>
          <cell r="F52">
            <v>181</v>
          </cell>
          <cell r="G52">
            <v>755</v>
          </cell>
          <cell r="H52">
            <v>936</v>
          </cell>
          <cell r="I52">
            <v>2616</v>
          </cell>
          <cell r="J52">
            <v>131</v>
          </cell>
          <cell r="K52">
            <v>865</v>
          </cell>
          <cell r="L52">
            <v>232</v>
          </cell>
          <cell r="M52">
            <v>1097</v>
          </cell>
          <cell r="N52">
            <v>3106</v>
          </cell>
          <cell r="O52">
            <v>20</v>
          </cell>
          <cell r="P52">
            <v>80</v>
          </cell>
          <cell r="Q52">
            <v>73</v>
          </cell>
          <cell r="R52">
            <v>153</v>
          </cell>
          <cell r="S52">
            <v>468</v>
          </cell>
          <cell r="T52">
            <v>1</v>
          </cell>
          <cell r="U52">
            <v>0</v>
          </cell>
          <cell r="V52">
            <v>2</v>
          </cell>
          <cell r="W52">
            <v>2</v>
          </cell>
          <cell r="X52">
            <v>36</v>
          </cell>
          <cell r="Y52">
            <v>0</v>
          </cell>
          <cell r="Z52">
            <v>0</v>
          </cell>
          <cell r="AA52">
            <v>0</v>
          </cell>
          <cell r="AB52">
            <v>0</v>
          </cell>
          <cell r="AC52">
            <v>0</v>
          </cell>
          <cell r="AD52">
            <v>12</v>
          </cell>
          <cell r="AE52">
            <v>59</v>
          </cell>
          <cell r="AF52">
            <v>53</v>
          </cell>
          <cell r="AG52">
            <v>112</v>
          </cell>
          <cell r="AH52">
            <v>1001</v>
          </cell>
          <cell r="AI52">
            <v>0</v>
          </cell>
          <cell r="AJ52">
            <v>0</v>
          </cell>
          <cell r="AK52">
            <v>0</v>
          </cell>
          <cell r="AL52">
            <v>0</v>
          </cell>
          <cell r="AM52">
            <v>0</v>
          </cell>
          <cell r="AN52">
            <v>193</v>
          </cell>
          <cell r="AO52">
            <v>1185</v>
          </cell>
          <cell r="AP52">
            <v>1115</v>
          </cell>
          <cell r="AQ52">
            <v>2300</v>
          </cell>
          <cell r="AR52">
            <v>7227</v>
          </cell>
        </row>
        <row r="53">
          <cell r="D53" t="str">
            <v>合  計</v>
          </cell>
          <cell r="E53">
            <v>329</v>
          </cell>
          <cell r="F53">
            <v>2299</v>
          </cell>
          <cell r="G53">
            <v>25095</v>
          </cell>
          <cell r="H53">
            <v>27394</v>
          </cell>
          <cell r="I53">
            <v>64246</v>
          </cell>
          <cell r="J53">
            <v>417</v>
          </cell>
          <cell r="K53">
            <v>2476</v>
          </cell>
          <cell r="L53">
            <v>831</v>
          </cell>
          <cell r="M53">
            <v>3307</v>
          </cell>
          <cell r="N53">
            <v>8839</v>
          </cell>
          <cell r="O53">
            <v>150</v>
          </cell>
          <cell r="P53">
            <v>364</v>
          </cell>
          <cell r="Q53">
            <v>679</v>
          </cell>
          <cell r="R53">
            <v>1043</v>
          </cell>
          <cell r="S53">
            <v>3582</v>
          </cell>
          <cell r="T53">
            <v>119</v>
          </cell>
          <cell r="U53">
            <v>184</v>
          </cell>
          <cell r="V53">
            <v>508</v>
          </cell>
          <cell r="W53">
            <v>692</v>
          </cell>
          <cell r="X53">
            <v>2271</v>
          </cell>
          <cell r="Y53">
            <v>34</v>
          </cell>
          <cell r="Z53">
            <v>29</v>
          </cell>
          <cell r="AA53">
            <v>711</v>
          </cell>
          <cell r="AB53">
            <v>740</v>
          </cell>
          <cell r="AC53">
            <v>1209</v>
          </cell>
          <cell r="AD53">
            <v>31</v>
          </cell>
          <cell r="AE53">
            <v>184</v>
          </cell>
          <cell r="AF53">
            <v>193</v>
          </cell>
          <cell r="AG53">
            <v>377</v>
          </cell>
          <cell r="AH53">
            <v>2419</v>
          </cell>
          <cell r="AI53">
            <v>7</v>
          </cell>
          <cell r="AJ53">
            <v>48</v>
          </cell>
          <cell r="AK53">
            <v>53</v>
          </cell>
          <cell r="AL53">
            <v>101</v>
          </cell>
          <cell r="AM53">
            <v>406</v>
          </cell>
          <cell r="AN53">
            <v>1087</v>
          </cell>
          <cell r="AO53">
            <v>5584</v>
          </cell>
          <cell r="AP53">
            <v>28070</v>
          </cell>
          <cell r="AQ53">
            <v>33654</v>
          </cell>
          <cell r="AR53">
            <v>82972</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外客"/>
      <sheetName val="外客（航空）"/>
      <sheetName val="外客（船舶）"/>
      <sheetName val="市町村別人口"/>
      <sheetName val="県内客"/>
      <sheetName val="交通費その他の取扱"/>
      <sheetName val="合計"/>
      <sheetName val="ﾏｰｼﾞﾝ計算"/>
    </sheetNames>
    <sheetDataSet>
      <sheetData sheetId="0"/>
      <sheetData sheetId="1"/>
      <sheetData sheetId="2"/>
      <sheetData sheetId="3"/>
      <sheetData sheetId="4"/>
      <sheetData sheetId="5"/>
      <sheetData sheetId="6"/>
      <sheetData sheetId="7">
        <row r="824">
          <cell r="AC824" t="e">
            <v>#DIV/0!</v>
          </cell>
        </row>
        <row r="825">
          <cell r="AC825" t="e">
            <v>#DIV/0!</v>
          </cell>
        </row>
        <row r="826">
          <cell r="AC826" t="e">
            <v>#DIV/0!</v>
          </cell>
        </row>
        <row r="827">
          <cell r="AC827" t="e">
            <v>#DIV/0!</v>
          </cell>
        </row>
        <row r="828">
          <cell r="AC828" t="e">
            <v>#DIV/0!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ック単価推移"/>
      <sheetName val="○修正後観光収入"/>
      <sheetName val="観光収入 (2)"/>
      <sheetName val="観光収入"/>
      <sheetName val="○入域観光客数"/>
      <sheetName val="○旧観光収入"/>
      <sheetName val="○消費単価"/>
      <sheetName val="調査方法"/>
      <sheetName val="滞在日数"/>
      <sheetName val="旅行形態"/>
      <sheetName val="訪問先"/>
      <sheetName val="旅行目的"/>
      <sheetName val="訪問回数"/>
      <sheetName val="年代"/>
      <sheetName val="年代実数"/>
      <sheetName val="×修正後観光収入"/>
    </sheetNames>
    <sheetDataSet>
      <sheetData sheetId="0"/>
      <sheetData sheetId="1"/>
      <sheetData sheetId="2"/>
      <sheetData sheetId="3"/>
      <sheetData sheetId="4">
        <row r="1">
          <cell r="A1" t="str">
            <v>年次別入域者総数</v>
          </cell>
        </row>
        <row r="2">
          <cell r="M2" t="str">
            <v>入　　　域　　　観　　　光　　　客</v>
          </cell>
        </row>
        <row r="3">
          <cell r="A3" t="str">
            <v>区分</v>
          </cell>
          <cell r="B3" t="str">
            <v>入　域　観　光　客</v>
          </cell>
          <cell r="G3" t="str">
            <v>県内客</v>
          </cell>
          <cell r="H3" t="str">
            <v>合　計</v>
          </cell>
          <cell r="I3" t="str">
            <v>構　　　　　　成　　　　　　比</v>
          </cell>
          <cell r="M3" t="str">
            <v>実　　　　数</v>
          </cell>
          <cell r="P3" t="str">
            <v>構　成　比</v>
          </cell>
        </row>
        <row r="4">
          <cell r="A4" t="str">
            <v>年次</v>
          </cell>
          <cell r="B4" t="str">
            <v>県外客</v>
          </cell>
          <cell r="C4" t="str">
            <v>外国客</v>
          </cell>
          <cell r="D4" t="str">
            <v>外国空路</v>
          </cell>
          <cell r="E4" t="str">
            <v>外国海路</v>
          </cell>
          <cell r="F4" t="str">
            <v>小計</v>
          </cell>
          <cell r="I4" t="str">
            <v>県外客</v>
          </cell>
          <cell r="J4" t="str">
            <v>外国客</v>
          </cell>
          <cell r="K4" t="str">
            <v>県内客</v>
          </cell>
          <cell r="L4" t="str">
            <v>計</v>
          </cell>
          <cell r="M4" t="str">
            <v>空　路</v>
          </cell>
          <cell r="N4" t="str">
            <v>海　路</v>
          </cell>
          <cell r="O4" t="str">
            <v>計</v>
          </cell>
          <cell r="P4" t="str">
            <v>空　路</v>
          </cell>
          <cell r="Q4" t="str">
            <v>海　路</v>
          </cell>
        </row>
        <row r="5">
          <cell r="A5">
            <v>1972</v>
          </cell>
          <cell r="B5">
            <v>418052</v>
          </cell>
          <cell r="C5">
            <v>25640</v>
          </cell>
          <cell r="D5" t="str">
            <v>-</v>
          </cell>
          <cell r="E5" t="str">
            <v>-</v>
          </cell>
          <cell r="F5">
            <v>443692</v>
          </cell>
          <cell r="G5">
            <v>179236</v>
          </cell>
          <cell r="H5">
            <v>622928</v>
          </cell>
          <cell r="I5">
            <v>67.110805743199847</v>
          </cell>
          <cell r="J5">
            <v>4.116045514088305</v>
          </cell>
          <cell r="K5">
            <v>28.77314874271184</v>
          </cell>
          <cell r="L5">
            <v>100</v>
          </cell>
          <cell r="M5">
            <v>312855</v>
          </cell>
          <cell r="N5">
            <v>130837</v>
          </cell>
          <cell r="O5">
            <v>443692</v>
          </cell>
          <cell r="P5">
            <v>70.511751395111915</v>
          </cell>
          <cell r="Q5">
            <v>29.488248604888085</v>
          </cell>
        </row>
        <row r="6">
          <cell r="A6">
            <v>1973</v>
          </cell>
          <cell r="B6">
            <v>724509</v>
          </cell>
          <cell r="C6">
            <v>18135</v>
          </cell>
          <cell r="D6" t="str">
            <v>-</v>
          </cell>
          <cell r="E6" t="str">
            <v>-</v>
          </cell>
          <cell r="F6">
            <v>742644</v>
          </cell>
          <cell r="G6">
            <v>283730</v>
          </cell>
          <cell r="H6">
            <v>1026374</v>
          </cell>
          <cell r="I6">
            <v>70.589180941839913</v>
          </cell>
          <cell r="J6">
            <v>1.7668997850686006</v>
          </cell>
          <cell r="K6">
            <v>27.643919273091484</v>
          </cell>
          <cell r="L6">
            <v>100</v>
          </cell>
          <cell r="M6">
            <v>560987</v>
          </cell>
          <cell r="N6">
            <v>181657</v>
          </cell>
          <cell r="O6">
            <v>742644</v>
          </cell>
          <cell r="P6">
            <v>75.539154695924296</v>
          </cell>
          <cell r="Q6">
            <v>24.460845304075704</v>
          </cell>
        </row>
        <row r="7">
          <cell r="A7">
            <v>1974</v>
          </cell>
          <cell r="B7">
            <v>787722</v>
          </cell>
          <cell r="C7">
            <v>17533</v>
          </cell>
          <cell r="D7" t="str">
            <v>-</v>
          </cell>
          <cell r="E7" t="str">
            <v>-</v>
          </cell>
          <cell r="F7">
            <v>805255</v>
          </cell>
          <cell r="G7">
            <v>325376</v>
          </cell>
          <cell r="H7">
            <v>1130631</v>
          </cell>
          <cell r="I7">
            <v>69.671006721025691</v>
          </cell>
          <cell r="J7">
            <v>1.5507269834278381</v>
          </cell>
          <cell r="K7">
            <v>28.778266295546466</v>
          </cell>
          <cell r="L7">
            <v>100</v>
          </cell>
          <cell r="M7">
            <v>639669</v>
          </cell>
          <cell r="N7">
            <v>165586</v>
          </cell>
          <cell r="O7">
            <v>805255</v>
          </cell>
          <cell r="P7">
            <v>79.436824359985351</v>
          </cell>
          <cell r="Q7">
            <v>20.563175640014649</v>
          </cell>
        </row>
        <row r="8">
          <cell r="A8">
            <v>1975</v>
          </cell>
          <cell r="B8">
            <v>1523918</v>
          </cell>
          <cell r="C8">
            <v>34141</v>
          </cell>
          <cell r="D8" t="str">
            <v>-</v>
          </cell>
          <cell r="E8" t="str">
            <v>-</v>
          </cell>
          <cell r="F8">
            <v>1558059</v>
          </cell>
          <cell r="G8">
            <v>339923</v>
          </cell>
          <cell r="H8">
            <v>1897982</v>
          </cell>
          <cell r="I8">
            <v>80.291488538879719</v>
          </cell>
          <cell r="J8">
            <v>1.7988052573733575</v>
          </cell>
          <cell r="K8">
            <v>17.909706203746929</v>
          </cell>
          <cell r="L8">
            <v>100</v>
          </cell>
          <cell r="M8">
            <v>1357003</v>
          </cell>
          <cell r="N8">
            <v>201056</v>
          </cell>
          <cell r="O8">
            <v>1558059</v>
          </cell>
          <cell r="P8">
            <v>87.095738993196022</v>
          </cell>
          <cell r="Q8">
            <v>12.904261006803978</v>
          </cell>
        </row>
        <row r="9">
          <cell r="A9">
            <v>1976</v>
          </cell>
          <cell r="B9">
            <v>820780</v>
          </cell>
          <cell r="C9">
            <v>15328</v>
          </cell>
          <cell r="D9">
            <v>13784</v>
          </cell>
          <cell r="E9">
            <v>1544</v>
          </cell>
          <cell r="F9">
            <v>836108</v>
          </cell>
          <cell r="G9">
            <v>336308</v>
          </cell>
          <cell r="H9">
            <v>1172416</v>
          </cell>
          <cell r="I9">
            <v>70.007574103389928</v>
          </cell>
          <cell r="J9">
            <v>1.30738577433266</v>
          </cell>
          <cell r="K9">
            <v>28.685040122277417</v>
          </cell>
          <cell r="L9">
            <v>100</v>
          </cell>
          <cell r="M9">
            <v>707300</v>
          </cell>
          <cell r="N9">
            <v>128808</v>
          </cell>
          <cell r="O9">
            <v>836108</v>
          </cell>
          <cell r="P9">
            <v>84.594334703172308</v>
          </cell>
          <cell r="Q9">
            <v>15.405665296827692</v>
          </cell>
        </row>
        <row r="10">
          <cell r="A10">
            <v>1977</v>
          </cell>
          <cell r="B10">
            <v>1186507</v>
          </cell>
          <cell r="C10">
            <v>14649</v>
          </cell>
          <cell r="D10">
            <v>13502</v>
          </cell>
          <cell r="E10">
            <v>1147</v>
          </cell>
          <cell r="F10">
            <v>1201156</v>
          </cell>
          <cell r="G10">
            <v>303066</v>
          </cell>
          <cell r="H10">
            <v>1504222</v>
          </cell>
          <cell r="I10">
            <v>78.878450122388855</v>
          </cell>
          <cell r="J10">
            <v>0.97385891178296824</v>
          </cell>
          <cell r="K10">
            <v>20.147690965828183</v>
          </cell>
          <cell r="L10">
            <v>100</v>
          </cell>
          <cell r="M10">
            <v>1037421</v>
          </cell>
          <cell r="N10">
            <v>163735</v>
          </cell>
          <cell r="O10">
            <v>1201156</v>
          </cell>
          <cell r="P10">
            <v>86.368548298472476</v>
          </cell>
          <cell r="Q10">
            <v>13.631451701527524</v>
          </cell>
        </row>
        <row r="11">
          <cell r="A11">
            <v>1978</v>
          </cell>
          <cell r="B11">
            <v>1472842</v>
          </cell>
          <cell r="C11">
            <v>29568</v>
          </cell>
          <cell r="D11">
            <v>15110</v>
          </cell>
          <cell r="E11">
            <v>14458</v>
          </cell>
          <cell r="F11">
            <v>1502410</v>
          </cell>
          <cell r="G11">
            <v>280024</v>
          </cell>
          <cell r="H11">
            <v>1782434</v>
          </cell>
          <cell r="I11">
            <v>82.630941734729021</v>
          </cell>
          <cell r="J11">
            <v>1.6588552507414021</v>
          </cell>
          <cell r="K11">
            <v>15.71020301452957</v>
          </cell>
          <cell r="L11">
            <v>100</v>
          </cell>
          <cell r="M11">
            <v>1324349</v>
          </cell>
          <cell r="N11">
            <v>178061</v>
          </cell>
          <cell r="O11">
            <v>1502410</v>
          </cell>
          <cell r="P11">
            <v>88.14830838452886</v>
          </cell>
          <cell r="Q11">
            <v>11.85169161547114</v>
          </cell>
        </row>
        <row r="12">
          <cell r="A12">
            <v>1979</v>
          </cell>
          <cell r="B12">
            <v>1770238</v>
          </cell>
          <cell r="C12">
            <v>37703</v>
          </cell>
          <cell r="D12">
            <v>18485</v>
          </cell>
          <cell r="E12">
            <v>19218</v>
          </cell>
          <cell r="F12">
            <v>1807941</v>
          </cell>
          <cell r="G12">
            <v>293531</v>
          </cell>
          <cell r="H12">
            <v>2101472</v>
          </cell>
          <cell r="I12">
            <v>84.238000791825911</v>
          </cell>
          <cell r="J12">
            <v>1.7941233573419015</v>
          </cell>
          <cell r="K12">
            <v>13.967875850832179</v>
          </cell>
          <cell r="L12">
            <v>100</v>
          </cell>
          <cell r="M12">
            <v>1626596</v>
          </cell>
          <cell r="N12">
            <v>181345</v>
          </cell>
          <cell r="O12">
            <v>1807941</v>
          </cell>
          <cell r="P12">
            <v>89.969528872900156</v>
          </cell>
          <cell r="Q12">
            <v>10.030471127099844</v>
          </cell>
        </row>
        <row r="13">
          <cell r="A13">
            <v>1980</v>
          </cell>
          <cell r="B13">
            <v>1746778</v>
          </cell>
          <cell r="C13">
            <v>61258</v>
          </cell>
          <cell r="D13">
            <v>43893</v>
          </cell>
          <cell r="E13">
            <v>17365</v>
          </cell>
          <cell r="F13">
            <v>1808036</v>
          </cell>
          <cell r="G13">
            <v>293535</v>
          </cell>
          <cell r="H13">
            <v>2101571</v>
          </cell>
          <cell r="I13">
            <v>83.117724787789697</v>
          </cell>
          <cell r="J13">
            <v>2.9148670209095959</v>
          </cell>
          <cell r="K13">
            <v>13.967408191300699</v>
          </cell>
          <cell r="L13">
            <v>100</v>
          </cell>
          <cell r="M13">
            <v>1644983</v>
          </cell>
          <cell r="N13">
            <v>163053</v>
          </cell>
          <cell r="O13">
            <v>1808036</v>
          </cell>
          <cell r="P13">
            <v>90.981761425104366</v>
          </cell>
          <cell r="Q13">
            <v>9.0182385748956335</v>
          </cell>
        </row>
        <row r="14">
          <cell r="A14">
            <v>1981</v>
          </cell>
          <cell r="B14">
            <v>1849745</v>
          </cell>
          <cell r="C14">
            <v>80278</v>
          </cell>
          <cell r="D14">
            <v>64249</v>
          </cell>
          <cell r="E14">
            <v>16029</v>
          </cell>
          <cell r="F14">
            <v>1930023</v>
          </cell>
          <cell r="G14">
            <v>297354</v>
          </cell>
          <cell r="H14">
            <v>2227377</v>
          </cell>
          <cell r="I14">
            <v>83.045887606812855</v>
          </cell>
          <cell r="J14">
            <v>3.6041496343007942</v>
          </cell>
          <cell r="K14">
            <v>13.349962758886349</v>
          </cell>
          <cell r="L14">
            <v>100</v>
          </cell>
          <cell r="M14">
            <v>1772837</v>
          </cell>
          <cell r="N14">
            <v>157186</v>
          </cell>
          <cell r="O14">
            <v>1930023</v>
          </cell>
          <cell r="P14">
            <v>91.855744724285671</v>
          </cell>
          <cell r="Q14">
            <v>8.1442552757143289</v>
          </cell>
        </row>
        <row r="15">
          <cell r="A15">
            <v>1982</v>
          </cell>
          <cell r="B15">
            <v>1802876</v>
          </cell>
          <cell r="C15">
            <v>95340</v>
          </cell>
          <cell r="D15">
            <v>84121</v>
          </cell>
          <cell r="E15">
            <v>11219</v>
          </cell>
          <cell r="F15">
            <v>1898216</v>
          </cell>
          <cell r="G15">
            <v>295204</v>
          </cell>
          <cell r="H15">
            <v>2193420</v>
          </cell>
          <cell r="I15">
            <v>82.194746104257277</v>
          </cell>
          <cell r="J15">
            <v>4.3466367590338377</v>
          </cell>
          <cell r="K15">
            <v>13.458617136708884</v>
          </cell>
          <cell r="L15">
            <v>100</v>
          </cell>
          <cell r="M15">
            <v>1758940</v>
          </cell>
          <cell r="N15">
            <v>139276</v>
          </cell>
          <cell r="O15">
            <v>1898216</v>
          </cell>
          <cell r="P15">
            <v>92.662794961163527</v>
          </cell>
          <cell r="Q15">
            <v>7.3372050388364727</v>
          </cell>
        </row>
        <row r="16">
          <cell r="A16">
            <v>1983</v>
          </cell>
          <cell r="B16">
            <v>1784379</v>
          </cell>
          <cell r="C16">
            <v>67615</v>
          </cell>
          <cell r="D16">
            <v>59967</v>
          </cell>
          <cell r="E16">
            <v>7648</v>
          </cell>
          <cell r="F16">
            <v>1851994</v>
          </cell>
          <cell r="G16">
            <v>282080</v>
          </cell>
          <cell r="H16">
            <v>2134074</v>
          </cell>
          <cell r="I16">
            <v>83.613735981039085</v>
          </cell>
          <cell r="J16">
            <v>3.1683531124037869</v>
          </cell>
          <cell r="K16">
            <v>13.21791090655713</v>
          </cell>
          <cell r="L16">
            <v>100</v>
          </cell>
          <cell r="M16">
            <v>1724861</v>
          </cell>
          <cell r="N16">
            <v>127133</v>
          </cell>
          <cell r="O16">
            <v>1851994</v>
          </cell>
          <cell r="P16">
            <v>93.135344930923097</v>
          </cell>
          <cell r="Q16">
            <v>6.8646550690769033</v>
          </cell>
        </row>
        <row r="17">
          <cell r="A17">
            <v>1984</v>
          </cell>
          <cell r="B17">
            <v>1965900</v>
          </cell>
          <cell r="C17">
            <v>87600</v>
          </cell>
          <cell r="D17">
            <v>77600</v>
          </cell>
          <cell r="E17">
            <v>10000</v>
          </cell>
          <cell r="F17">
            <v>2053500</v>
          </cell>
          <cell r="G17">
            <v>314700</v>
          </cell>
          <cell r="H17">
            <v>2368200</v>
          </cell>
          <cell r="I17">
            <v>83.012414492019261</v>
          </cell>
          <cell r="J17">
            <v>3.699011907778059</v>
          </cell>
          <cell r="K17">
            <v>13.288573600202685</v>
          </cell>
          <cell r="L17">
            <v>100</v>
          </cell>
          <cell r="M17">
            <v>1925200</v>
          </cell>
          <cell r="N17">
            <v>128300</v>
          </cell>
          <cell r="O17">
            <v>2053500</v>
          </cell>
          <cell r="P17">
            <v>93.752130508887262</v>
          </cell>
          <cell r="Q17">
            <v>6.2478694911127377</v>
          </cell>
        </row>
        <row r="18">
          <cell r="A18">
            <v>1985</v>
          </cell>
          <cell r="B18">
            <v>1999700</v>
          </cell>
          <cell r="C18">
            <v>82200</v>
          </cell>
          <cell r="D18">
            <v>70800</v>
          </cell>
          <cell r="E18">
            <v>11400</v>
          </cell>
          <cell r="F18">
            <v>2081900</v>
          </cell>
          <cell r="G18">
            <v>326400</v>
          </cell>
          <cell r="H18">
            <v>2408300</v>
          </cell>
          <cell r="I18">
            <v>83.033675206577257</v>
          </cell>
          <cell r="J18">
            <v>3.4131960303948841</v>
          </cell>
          <cell r="K18">
            <v>13.553128763027861</v>
          </cell>
          <cell r="L18">
            <v>100</v>
          </cell>
          <cell r="M18">
            <v>1963900</v>
          </cell>
          <cell r="N18">
            <v>118000</v>
          </cell>
          <cell r="O18">
            <v>2081900</v>
          </cell>
          <cell r="P18">
            <v>94.332100485133779</v>
          </cell>
          <cell r="Q18">
            <v>5.667899514866221</v>
          </cell>
        </row>
        <row r="19">
          <cell r="A19">
            <v>1986</v>
          </cell>
          <cell r="B19">
            <v>1965000</v>
          </cell>
          <cell r="C19">
            <v>63800</v>
          </cell>
          <cell r="D19">
            <v>54600</v>
          </cell>
          <cell r="E19">
            <v>9200</v>
          </cell>
          <cell r="F19">
            <v>2028800</v>
          </cell>
          <cell r="G19">
            <v>322900</v>
          </cell>
          <cell r="H19">
            <v>2351700</v>
          </cell>
          <cell r="I19">
            <v>83.556576093889518</v>
          </cell>
          <cell r="J19">
            <v>2.7129310711400265</v>
          </cell>
          <cell r="K19">
            <v>13.730492834970448</v>
          </cell>
          <cell r="L19">
            <v>100</v>
          </cell>
          <cell r="M19">
            <v>1933700</v>
          </cell>
          <cell r="N19">
            <v>95100</v>
          </cell>
          <cell r="O19">
            <v>2028800</v>
          </cell>
          <cell r="P19">
            <v>95.3125</v>
          </cell>
          <cell r="Q19">
            <v>4.6875</v>
          </cell>
        </row>
        <row r="20">
          <cell r="A20">
            <v>1987</v>
          </cell>
          <cell r="B20">
            <v>2178800</v>
          </cell>
          <cell r="C20">
            <v>71900</v>
          </cell>
          <cell r="D20">
            <v>58000</v>
          </cell>
          <cell r="E20">
            <v>13900</v>
          </cell>
          <cell r="F20">
            <v>2250700</v>
          </cell>
          <cell r="G20">
            <v>347500</v>
          </cell>
          <cell r="H20">
            <v>2598200</v>
          </cell>
          <cell r="I20">
            <v>83.858055576937886</v>
          </cell>
          <cell r="J20">
            <v>2.7673004387652989</v>
          </cell>
          <cell r="K20">
            <v>13.374643984296823</v>
          </cell>
          <cell r="L20">
            <v>100</v>
          </cell>
          <cell r="M20">
            <v>2151900</v>
          </cell>
          <cell r="N20">
            <v>98800</v>
          </cell>
          <cell r="O20">
            <v>2250700</v>
          </cell>
          <cell r="P20">
            <v>95.610254587461668</v>
          </cell>
          <cell r="Q20">
            <v>4.3897454125383319</v>
          </cell>
        </row>
        <row r="21">
          <cell r="A21">
            <v>1988</v>
          </cell>
          <cell r="B21">
            <v>2316000</v>
          </cell>
          <cell r="C21">
            <v>79400</v>
          </cell>
          <cell r="D21">
            <v>61800</v>
          </cell>
          <cell r="E21">
            <v>17600</v>
          </cell>
          <cell r="F21">
            <v>2395400</v>
          </cell>
          <cell r="G21">
            <v>375700</v>
          </cell>
          <cell r="H21">
            <v>2771100</v>
          </cell>
          <cell r="I21">
            <v>83.576918913067004</v>
          </cell>
          <cell r="J21">
            <v>2.8652881527191369</v>
          </cell>
          <cell r="K21">
            <v>13.55779293421385</v>
          </cell>
          <cell r="L21">
            <v>100</v>
          </cell>
          <cell r="M21">
            <v>2299500</v>
          </cell>
          <cell r="N21">
            <v>95900</v>
          </cell>
          <cell r="O21">
            <v>2395400</v>
          </cell>
          <cell r="P21">
            <v>95.996493278784328</v>
          </cell>
          <cell r="Q21">
            <v>4.0035067212156719</v>
          </cell>
        </row>
        <row r="22">
          <cell r="A22">
            <v>1989</v>
          </cell>
          <cell r="B22">
            <v>2556600</v>
          </cell>
          <cell r="C22">
            <v>114500</v>
          </cell>
          <cell r="D22">
            <v>93900</v>
          </cell>
          <cell r="E22">
            <v>20600</v>
          </cell>
          <cell r="F22">
            <v>2671100</v>
          </cell>
          <cell r="G22">
            <v>409800</v>
          </cell>
          <cell r="H22">
            <v>3080900</v>
          </cell>
          <cell r="I22">
            <v>82.982245447758771</v>
          </cell>
          <cell r="J22">
            <v>3.7164464929079162</v>
          </cell>
          <cell r="K22">
            <v>13.30130805933331</v>
          </cell>
          <cell r="L22">
            <v>100</v>
          </cell>
          <cell r="M22">
            <v>2565300</v>
          </cell>
          <cell r="N22">
            <v>105800</v>
          </cell>
          <cell r="O22">
            <v>2671100</v>
          </cell>
          <cell r="P22">
            <v>96.039085021152331</v>
          </cell>
          <cell r="Q22">
            <v>3.9609149788476685</v>
          </cell>
        </row>
        <row r="23">
          <cell r="A23">
            <v>1990</v>
          </cell>
          <cell r="B23">
            <v>2803900</v>
          </cell>
          <cell r="C23">
            <v>154300</v>
          </cell>
          <cell r="D23">
            <v>131700</v>
          </cell>
          <cell r="E23">
            <v>22600</v>
          </cell>
          <cell r="F23">
            <v>2958200</v>
          </cell>
          <cell r="G23">
            <v>447700</v>
          </cell>
          <cell r="H23">
            <v>3405900</v>
          </cell>
          <cell r="I23">
            <v>82.324789336151966</v>
          </cell>
          <cell r="J23">
            <v>4.5303737631756658</v>
          </cell>
          <cell r="K23">
            <v>13.144836900672363</v>
          </cell>
          <cell r="L23">
            <v>100</v>
          </cell>
          <cell r="M23">
            <v>2840300</v>
          </cell>
          <cell r="N23">
            <v>117900</v>
          </cell>
          <cell r="O23">
            <v>2958200</v>
          </cell>
          <cell r="P23">
            <v>96.014468257724289</v>
          </cell>
          <cell r="Q23">
            <v>3.9855317422757111</v>
          </cell>
        </row>
        <row r="24">
          <cell r="A24">
            <v>1991</v>
          </cell>
          <cell r="B24">
            <v>2822000</v>
          </cell>
          <cell r="C24">
            <v>192500</v>
          </cell>
          <cell r="D24">
            <v>173900</v>
          </cell>
          <cell r="E24">
            <v>18600</v>
          </cell>
          <cell r="F24">
            <v>3014500</v>
          </cell>
          <cell r="G24">
            <v>446600</v>
          </cell>
          <cell r="H24">
            <v>3461100</v>
          </cell>
          <cell r="I24">
            <v>81.534772182254201</v>
          </cell>
          <cell r="J24">
            <v>5.5618156077547605</v>
          </cell>
          <cell r="K24">
            <v>12.903412209991044</v>
          </cell>
          <cell r="L24">
            <v>100</v>
          </cell>
          <cell r="M24">
            <v>2913500</v>
          </cell>
          <cell r="N24">
            <v>101000</v>
          </cell>
          <cell r="O24">
            <v>3014500</v>
          </cell>
          <cell r="P24">
            <v>96.649527284790182</v>
          </cell>
          <cell r="Q24">
            <v>3.3504727152098184</v>
          </cell>
        </row>
        <row r="25">
          <cell r="A25">
            <v>1992</v>
          </cell>
          <cell r="B25">
            <v>2953200</v>
          </cell>
          <cell r="C25">
            <v>198700</v>
          </cell>
          <cell r="D25">
            <v>177500</v>
          </cell>
          <cell r="E25">
            <v>21200</v>
          </cell>
          <cell r="F25">
            <v>3151900</v>
          </cell>
          <cell r="G25">
            <v>450500</v>
          </cell>
          <cell r="H25">
            <v>3602400</v>
          </cell>
          <cell r="I25">
            <v>81.97868087941373</v>
          </cell>
          <cell r="J25">
            <v>5.5157672662669333</v>
          </cell>
          <cell r="K25">
            <v>12.505551854319345</v>
          </cell>
          <cell r="L25">
            <v>100</v>
          </cell>
          <cell r="M25">
            <v>3048700</v>
          </cell>
          <cell r="N25">
            <v>103200</v>
          </cell>
          <cell r="O25">
            <v>3151900</v>
          </cell>
          <cell r="P25">
            <v>96.72578444747613</v>
          </cell>
          <cell r="Q25">
            <v>3.2742155525238701</v>
          </cell>
        </row>
        <row r="26">
          <cell r="A26">
            <v>1993</v>
          </cell>
          <cell r="B26">
            <v>3012900</v>
          </cell>
          <cell r="C26">
            <v>173900</v>
          </cell>
          <cell r="D26">
            <v>149900</v>
          </cell>
          <cell r="E26">
            <v>24000</v>
          </cell>
          <cell r="F26">
            <v>3186800</v>
          </cell>
          <cell r="G26">
            <v>451500</v>
          </cell>
          <cell r="H26">
            <v>3638300</v>
          </cell>
          <cell r="I26">
            <v>82.810653327103324</v>
          </cell>
          <cell r="J26">
            <v>4.7797048071901713</v>
          </cell>
          <cell r="K26">
            <v>12.409641865706512</v>
          </cell>
          <cell r="L26">
            <v>100</v>
          </cell>
          <cell r="M26">
            <v>3080400</v>
          </cell>
          <cell r="N26">
            <v>106400</v>
          </cell>
          <cell r="O26">
            <v>3186800</v>
          </cell>
          <cell r="P26">
            <v>96.661227563700265</v>
          </cell>
          <cell r="Q26">
            <v>3.3387724362997346</v>
          </cell>
        </row>
        <row r="27">
          <cell r="A27">
            <v>1994</v>
          </cell>
          <cell r="B27">
            <v>3028000</v>
          </cell>
          <cell r="C27">
            <v>150900</v>
          </cell>
          <cell r="D27">
            <v>132600</v>
          </cell>
          <cell r="E27">
            <v>18300</v>
          </cell>
          <cell r="F27">
            <v>3178900</v>
          </cell>
          <cell r="G27">
            <v>447100</v>
          </cell>
          <cell r="H27">
            <v>3626000</v>
          </cell>
          <cell r="I27">
            <v>83.507997793712079</v>
          </cell>
          <cell r="J27">
            <v>4.1616105901820184</v>
          </cell>
          <cell r="K27">
            <v>12.330391616105901</v>
          </cell>
          <cell r="L27">
            <v>100</v>
          </cell>
          <cell r="M27">
            <v>3090700</v>
          </cell>
          <cell r="N27">
            <v>88200</v>
          </cell>
          <cell r="O27">
            <v>3178900</v>
          </cell>
          <cell r="P27">
            <v>97.225455346188937</v>
          </cell>
          <cell r="Q27">
            <v>2.7745446538110627</v>
          </cell>
        </row>
        <row r="28">
          <cell r="A28">
            <v>1995</v>
          </cell>
          <cell r="B28">
            <v>3140700</v>
          </cell>
          <cell r="C28">
            <v>138200</v>
          </cell>
          <cell r="D28">
            <v>118700</v>
          </cell>
          <cell r="E28">
            <v>19500</v>
          </cell>
          <cell r="F28">
            <v>3278900</v>
          </cell>
          <cell r="G28">
            <v>449700</v>
          </cell>
          <cell r="H28">
            <v>3728600</v>
          </cell>
          <cell r="I28">
            <v>84.232687872123591</v>
          </cell>
          <cell r="J28">
            <v>3.7064850077777183</v>
          </cell>
          <cell r="K28">
            <v>12.060827120098697</v>
          </cell>
          <cell r="L28">
            <v>100</v>
          </cell>
          <cell r="M28">
            <v>3197400</v>
          </cell>
          <cell r="N28">
            <v>81500</v>
          </cell>
          <cell r="O28">
            <v>3278900</v>
          </cell>
          <cell r="P28">
            <v>97.514410320534324</v>
          </cell>
          <cell r="Q28">
            <v>2.4855896794656758</v>
          </cell>
        </row>
        <row r="29">
          <cell r="A29">
            <v>1996</v>
          </cell>
          <cell r="B29">
            <v>3317600</v>
          </cell>
          <cell r="C29">
            <v>141900</v>
          </cell>
          <cell r="D29">
            <v>123800</v>
          </cell>
          <cell r="E29">
            <v>18100</v>
          </cell>
          <cell r="F29">
            <v>3459500</v>
          </cell>
          <cell r="G29">
            <v>448300</v>
          </cell>
          <cell r="H29">
            <v>3907800</v>
          </cell>
          <cell r="I29">
            <v>84.896872920825018</v>
          </cell>
          <cell r="J29">
            <v>3.6311991401811761</v>
          </cell>
          <cell r="K29">
            <v>11.471927938993808</v>
          </cell>
          <cell r="L29">
            <v>100</v>
          </cell>
          <cell r="M29">
            <v>3383600</v>
          </cell>
          <cell r="N29">
            <v>75900</v>
          </cell>
          <cell r="O29">
            <v>3459500</v>
          </cell>
          <cell r="P29">
            <v>97.806041335453102</v>
          </cell>
          <cell r="Q29">
            <v>2.1939586645468978</v>
          </cell>
        </row>
        <row r="30">
          <cell r="A30">
            <v>1997</v>
          </cell>
          <cell r="B30">
            <v>3675700</v>
          </cell>
          <cell r="C30">
            <v>191500</v>
          </cell>
          <cell r="D30">
            <v>124100</v>
          </cell>
          <cell r="E30">
            <v>67400</v>
          </cell>
          <cell r="F30">
            <v>3867200</v>
          </cell>
          <cell r="G30">
            <v>465400</v>
          </cell>
          <cell r="H30">
            <v>4332600</v>
          </cell>
          <cell r="I30">
            <v>84.838203388265711</v>
          </cell>
          <cell r="J30">
            <v>4.4199787656372624</v>
          </cell>
          <cell r="K30">
            <v>10.741817846097032</v>
          </cell>
          <cell r="L30">
            <v>100</v>
          </cell>
          <cell r="M30">
            <v>3745300</v>
          </cell>
          <cell r="N30">
            <v>121900</v>
          </cell>
          <cell r="O30">
            <v>3867200</v>
          </cell>
          <cell r="P30">
            <v>96.847848572610673</v>
          </cell>
          <cell r="Q30">
            <v>3.1521514273893274</v>
          </cell>
        </row>
        <row r="31">
          <cell r="A31">
            <v>1998</v>
          </cell>
          <cell r="B31">
            <v>3985800</v>
          </cell>
          <cell r="C31">
            <v>140700</v>
          </cell>
          <cell r="D31">
            <v>102300</v>
          </cell>
          <cell r="E31">
            <v>38400</v>
          </cell>
          <cell r="F31">
            <v>4126500</v>
          </cell>
          <cell r="G31">
            <v>478800</v>
          </cell>
          <cell r="H31">
            <v>4605300</v>
          </cell>
          <cell r="I31">
            <v>86.548107615139074</v>
          </cell>
          <cell r="J31">
            <v>3.0551755585955314</v>
          </cell>
          <cell r="K31">
            <v>10.39671682626539</v>
          </cell>
          <cell r="L31">
            <v>100</v>
          </cell>
          <cell r="M31">
            <v>4033300</v>
          </cell>
          <cell r="N31">
            <v>93200</v>
          </cell>
          <cell r="O31">
            <v>4126500</v>
          </cell>
          <cell r="P31">
            <v>97.741427359747973</v>
          </cell>
          <cell r="Q31">
            <v>2.2585726402520265</v>
          </cell>
        </row>
        <row r="32">
          <cell r="A32">
            <v>1999</v>
          </cell>
          <cell r="B32">
            <v>4335700</v>
          </cell>
          <cell r="C32">
            <v>223000</v>
          </cell>
          <cell r="D32">
            <v>105400</v>
          </cell>
          <cell r="E32">
            <v>117600</v>
          </cell>
          <cell r="F32">
            <v>4558700</v>
          </cell>
          <cell r="G32">
            <v>504800</v>
          </cell>
          <cell r="H32">
            <v>5063500</v>
          </cell>
          <cell r="I32">
            <v>85.626542905105168</v>
          </cell>
          <cell r="J32">
            <v>4.4040683321812972</v>
          </cell>
          <cell r="K32">
            <v>9.9693887627135389</v>
          </cell>
          <cell r="L32">
            <v>100</v>
          </cell>
          <cell r="M32">
            <v>4391400</v>
          </cell>
          <cell r="N32">
            <v>167300</v>
          </cell>
          <cell r="O32">
            <v>4558700</v>
          </cell>
          <cell r="P32">
            <v>96.330094105775771</v>
          </cell>
          <cell r="Q32">
            <v>3.6699058942242289</v>
          </cell>
        </row>
        <row r="33">
          <cell r="A33">
            <v>2000</v>
          </cell>
          <cell r="B33">
            <v>4323500</v>
          </cell>
          <cell r="C33">
            <v>197700</v>
          </cell>
          <cell r="D33">
            <v>110600</v>
          </cell>
          <cell r="E33">
            <v>87100</v>
          </cell>
          <cell r="F33">
            <v>4521200</v>
          </cell>
          <cell r="G33">
            <v>510000</v>
          </cell>
          <cell r="H33">
            <v>5031200</v>
          </cell>
          <cell r="I33">
            <v>85.933773254889488</v>
          </cell>
          <cell r="J33">
            <v>3.9294800445221814</v>
          </cell>
          <cell r="K33">
            <v>10.136746700588329</v>
          </cell>
          <cell r="L33">
            <v>100</v>
          </cell>
          <cell r="M33">
            <v>4388000</v>
          </cell>
          <cell r="N33">
            <v>133200</v>
          </cell>
          <cell r="O33">
            <v>4521200</v>
          </cell>
          <cell r="P33">
            <v>97.05387950101742</v>
          </cell>
          <cell r="Q33">
            <v>2.9461204989825802</v>
          </cell>
        </row>
        <row r="34">
          <cell r="A34">
            <v>2001</v>
          </cell>
          <cell r="B34">
            <v>4242000</v>
          </cell>
          <cell r="C34">
            <v>191400</v>
          </cell>
          <cell r="D34">
            <v>108600</v>
          </cell>
          <cell r="E34">
            <v>82800</v>
          </cell>
          <cell r="F34">
            <v>4433400</v>
          </cell>
          <cell r="G34">
            <v>484300</v>
          </cell>
          <cell r="H34">
            <v>4917700</v>
          </cell>
          <cell r="I34">
            <v>86.259836915631297</v>
          </cell>
          <cell r="J34">
            <v>3.8920633629542269</v>
          </cell>
          <cell r="K34">
            <v>9.8480997214144832</v>
          </cell>
          <cell r="L34">
            <v>100</v>
          </cell>
          <cell r="M34">
            <v>4305600</v>
          </cell>
          <cell r="N34">
            <v>127800</v>
          </cell>
          <cell r="O34">
            <v>4433400</v>
          </cell>
          <cell r="P34">
            <v>97.117336581404786</v>
          </cell>
          <cell r="Q34">
            <v>2.8826634185952145</v>
          </cell>
        </row>
        <row r="35">
          <cell r="A35">
            <v>2002</v>
          </cell>
          <cell r="B35">
            <v>4654200</v>
          </cell>
          <cell r="C35">
            <v>180300</v>
          </cell>
          <cell r="D35">
            <v>79100</v>
          </cell>
          <cell r="E35">
            <v>101200</v>
          </cell>
          <cell r="F35">
            <v>4834500</v>
          </cell>
          <cell r="G35">
            <v>519400</v>
          </cell>
          <cell r="H35">
            <v>5353900</v>
          </cell>
          <cell r="I35">
            <v>86.931022245465911</v>
          </cell>
          <cell r="J35">
            <v>3.3676385438652194</v>
          </cell>
          <cell r="K35">
            <v>9.7013392106688574</v>
          </cell>
          <cell r="L35">
            <v>100</v>
          </cell>
          <cell r="M35">
            <v>4691100</v>
          </cell>
          <cell r="N35">
            <v>143400</v>
          </cell>
          <cell r="O35">
            <v>4834500</v>
          </cell>
          <cell r="P35">
            <v>97.033819422897921</v>
          </cell>
          <cell r="Q35">
            <v>2.9661805771020795</v>
          </cell>
        </row>
        <row r="36">
          <cell r="A36">
            <v>2003</v>
          </cell>
          <cell r="B36">
            <v>4984600</v>
          </cell>
          <cell r="C36">
            <v>100100</v>
          </cell>
          <cell r="D36">
            <v>52700</v>
          </cell>
          <cell r="E36">
            <v>47400</v>
          </cell>
          <cell r="F36">
            <v>5084700</v>
          </cell>
          <cell r="G36">
            <v>516800</v>
          </cell>
          <cell r="H36">
            <v>5601500</v>
          </cell>
          <cell r="I36">
            <v>88.986878514683568</v>
          </cell>
          <cell r="J36">
            <v>1.7870213335713647</v>
          </cell>
          <cell r="K36">
            <v>9.2261001517450687</v>
          </cell>
          <cell r="L36">
            <v>100</v>
          </cell>
          <cell r="M36">
            <v>4997200</v>
          </cell>
          <cell r="N36">
            <v>87500</v>
          </cell>
          <cell r="O36">
            <v>5084700</v>
          </cell>
          <cell r="P36">
            <v>98.279151179027281</v>
          </cell>
          <cell r="Q36">
            <v>1.7208488209727222</v>
          </cell>
        </row>
        <row r="37">
          <cell r="A37">
            <v>2004</v>
          </cell>
          <cell r="B37">
            <v>5023700</v>
          </cell>
          <cell r="C37">
            <v>129500</v>
          </cell>
          <cell r="D37">
            <v>64300</v>
          </cell>
          <cell r="E37">
            <v>65200</v>
          </cell>
          <cell r="F37">
            <v>5153200</v>
          </cell>
          <cell r="G37">
            <v>546500</v>
          </cell>
          <cell r="H37">
            <v>5699700</v>
          </cell>
          <cell r="I37">
            <v>88.139726652279947</v>
          </cell>
          <cell r="J37">
            <v>2.2720494061090935</v>
          </cell>
          <cell r="K37">
            <v>9.5882239416109627</v>
          </cell>
          <cell r="L37">
            <v>100</v>
          </cell>
          <cell r="M37">
            <v>5050000</v>
          </cell>
          <cell r="N37">
            <v>103200</v>
          </cell>
          <cell r="O37">
            <v>5153200</v>
          </cell>
          <cell r="P37">
            <v>97.997360863152991</v>
          </cell>
          <cell r="Q37">
            <v>2.0026391368470078</v>
          </cell>
        </row>
        <row r="38">
          <cell r="A38" t="str">
            <v>　　（注）　昭和４７年以降の県外客には、本土経由（在住）外国人が含まれる。</v>
          </cell>
        </row>
      </sheetData>
      <sheetData sheetId="5">
        <row r="2">
          <cell r="B2" t="str">
            <v>■観光収入の推移（1972～2004）</v>
          </cell>
        </row>
        <row r="4">
          <cell r="B4" t="str">
            <v xml:space="preserve"> </v>
          </cell>
          <cell r="C4" t="str">
            <v>実　　　　　　　　    　　数</v>
          </cell>
          <cell r="L4" t="str">
            <v>対 前 年 比 (%)</v>
          </cell>
        </row>
        <row r="5">
          <cell r="D5" t="str">
            <v>観 光 客 一 人 当 た り 県 内 消 費 額 （円）</v>
          </cell>
          <cell r="K5" t="str">
            <v>観光収入</v>
          </cell>
          <cell r="L5" t="str">
            <v>観光</v>
          </cell>
          <cell r="M5" t="str">
            <v>観光客</v>
          </cell>
          <cell r="N5" t="str">
            <v>観光</v>
          </cell>
        </row>
        <row r="6">
          <cell r="B6" t="str">
            <v>年次</v>
          </cell>
          <cell r="C6" t="str">
            <v>観光客数</v>
          </cell>
          <cell r="D6" t="str">
            <v>総額</v>
          </cell>
          <cell r="E6" t="str">
            <v>宿泊費</v>
          </cell>
          <cell r="F6" t="str">
            <v>交通費</v>
          </cell>
          <cell r="G6" t="str">
            <v>土産費</v>
          </cell>
          <cell r="H6" t="str">
            <v>飲食費</v>
          </cell>
          <cell r="I6" t="str">
            <v>娯楽費</v>
          </cell>
          <cell r="J6" t="str">
            <v>その他</v>
          </cell>
          <cell r="K6" t="str">
            <v>（百万円）</v>
          </cell>
          <cell r="L6" t="str">
            <v>客数</v>
          </cell>
          <cell r="M6" t="str">
            <v>消費額</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88600</v>
          </cell>
          <cell r="E13">
            <v>22800</v>
          </cell>
          <cell r="F13">
            <v>21200</v>
          </cell>
          <cell r="G13">
            <v>17300</v>
          </cell>
          <cell r="H13">
            <v>12900</v>
          </cell>
          <cell r="I13">
            <v>8600</v>
          </cell>
          <cell r="J13">
            <v>5800</v>
          </cell>
          <cell r="K13">
            <v>133114</v>
          </cell>
          <cell r="L13">
            <v>125.08033927316684</v>
          </cell>
          <cell r="M13">
            <v>107.39393939393939</v>
          </cell>
          <cell r="N13">
            <v>134.32968363691407</v>
          </cell>
        </row>
        <row r="14">
          <cell r="B14">
            <v>1979</v>
          </cell>
          <cell r="C14">
            <v>1807941</v>
          </cell>
          <cell r="D14">
            <v>98800</v>
          </cell>
          <cell r="E14">
            <v>23300</v>
          </cell>
          <cell r="F14">
            <v>24000</v>
          </cell>
          <cell r="G14">
            <v>20900</v>
          </cell>
          <cell r="H14">
            <v>13500</v>
          </cell>
          <cell r="I14">
            <v>10300</v>
          </cell>
          <cell r="J14">
            <v>6800</v>
          </cell>
          <cell r="K14">
            <v>178625</v>
          </cell>
          <cell r="L14">
            <v>120.33606006349797</v>
          </cell>
          <cell r="M14">
            <v>111.51241534988714</v>
          </cell>
          <cell r="N14">
            <v>134.1894917138693</v>
          </cell>
        </row>
        <row r="15">
          <cell r="B15">
            <v>1980</v>
          </cell>
          <cell r="C15">
            <v>1808036</v>
          </cell>
          <cell r="D15">
            <v>99600</v>
          </cell>
          <cell r="E15">
            <v>23900</v>
          </cell>
          <cell r="F15">
            <v>23600</v>
          </cell>
          <cell r="G15">
            <v>21400</v>
          </cell>
          <cell r="H15">
            <v>13800</v>
          </cell>
          <cell r="I15">
            <v>10200</v>
          </cell>
          <cell r="J15">
            <v>6700</v>
          </cell>
          <cell r="K15">
            <v>180080</v>
          </cell>
          <cell r="L15">
            <v>100.00525459625065</v>
          </cell>
          <cell r="M15">
            <v>100.8097165991903</v>
          </cell>
          <cell r="N15">
            <v>100.81455563331001</v>
          </cell>
        </row>
        <row r="16">
          <cell r="B16">
            <v>1981</v>
          </cell>
          <cell r="C16">
            <v>1930023</v>
          </cell>
          <cell r="D16">
            <v>102100</v>
          </cell>
          <cell r="E16">
            <v>24700</v>
          </cell>
          <cell r="F16">
            <v>24100</v>
          </cell>
          <cell r="G16">
            <v>21200</v>
          </cell>
          <cell r="H16">
            <v>14700</v>
          </cell>
          <cell r="I16">
            <v>10700</v>
          </cell>
          <cell r="J16">
            <v>6700</v>
          </cell>
          <cell r="K16">
            <v>197055</v>
          </cell>
          <cell r="L16">
            <v>106.74693424245977</v>
          </cell>
          <cell r="M16">
            <v>102.51004016064257</v>
          </cell>
          <cell r="N16">
            <v>109.42636605952909</v>
          </cell>
        </row>
        <row r="17">
          <cell r="B17">
            <v>1982</v>
          </cell>
          <cell r="C17">
            <v>1898216</v>
          </cell>
          <cell r="D17">
            <v>105900</v>
          </cell>
          <cell r="E17">
            <v>25600</v>
          </cell>
          <cell r="F17">
            <v>26400</v>
          </cell>
          <cell r="G17">
            <v>20800</v>
          </cell>
          <cell r="H17">
            <v>15200</v>
          </cell>
          <cell r="I17">
            <v>11000</v>
          </cell>
          <cell r="J17">
            <v>6900</v>
          </cell>
          <cell r="K17">
            <v>201021</v>
          </cell>
          <cell r="L17">
            <v>98.351988551431774</v>
          </cell>
          <cell r="M17">
            <v>103.72184133202742</v>
          </cell>
          <cell r="N17">
            <v>102.01263606607291</v>
          </cell>
        </row>
        <row r="18">
          <cell r="B18">
            <v>1983</v>
          </cell>
          <cell r="C18">
            <v>1851994</v>
          </cell>
          <cell r="D18">
            <v>108800</v>
          </cell>
          <cell r="E18">
            <v>26600</v>
          </cell>
          <cell r="F18">
            <v>27300</v>
          </cell>
          <cell r="G18">
            <v>20800</v>
          </cell>
          <cell r="H18">
            <v>15700</v>
          </cell>
          <cell r="I18">
            <v>11400</v>
          </cell>
          <cell r="J18">
            <v>7000</v>
          </cell>
          <cell r="K18">
            <v>201497</v>
          </cell>
          <cell r="L18">
            <v>97.564976799268365</v>
          </cell>
          <cell r="M18">
            <v>102.73843248347498</v>
          </cell>
          <cell r="N18">
            <v>100.23679118102089</v>
          </cell>
        </row>
        <row r="19">
          <cell r="B19">
            <v>1984</v>
          </cell>
          <cell r="C19">
            <v>2053500</v>
          </cell>
          <cell r="D19">
            <v>111400</v>
          </cell>
          <cell r="E19">
            <v>27700</v>
          </cell>
          <cell r="F19">
            <v>28100</v>
          </cell>
          <cell r="G19">
            <v>21200</v>
          </cell>
          <cell r="H19">
            <v>16000</v>
          </cell>
          <cell r="I19">
            <v>11800</v>
          </cell>
          <cell r="J19">
            <v>6600</v>
          </cell>
          <cell r="K19">
            <v>228760</v>
          </cell>
          <cell r="L19">
            <v>110.88048881367867</v>
          </cell>
          <cell r="M19">
            <v>102.38970588235294</v>
          </cell>
          <cell r="N19">
            <v>113.53022625647031</v>
          </cell>
        </row>
        <row r="20">
          <cell r="B20">
            <v>1985</v>
          </cell>
          <cell r="C20">
            <v>2081900</v>
          </cell>
          <cell r="D20">
            <v>111900</v>
          </cell>
          <cell r="E20">
            <v>27800</v>
          </cell>
          <cell r="F20">
            <v>28300</v>
          </cell>
          <cell r="G20">
            <v>21000</v>
          </cell>
          <cell r="H20">
            <v>15900</v>
          </cell>
          <cell r="I20">
            <v>12100</v>
          </cell>
          <cell r="J20">
            <v>6800</v>
          </cell>
          <cell r="K20">
            <v>232965</v>
          </cell>
          <cell r="L20">
            <v>101.38300462624787</v>
          </cell>
          <cell r="M20">
            <v>100.44883303411132</v>
          </cell>
          <cell r="N20">
            <v>101.83817100891763</v>
          </cell>
        </row>
        <row r="21">
          <cell r="B21">
            <v>1986</v>
          </cell>
          <cell r="C21">
            <v>2028800</v>
          </cell>
          <cell r="D21">
            <v>112200</v>
          </cell>
          <cell r="E21">
            <v>27900</v>
          </cell>
          <cell r="F21">
            <v>28400</v>
          </cell>
          <cell r="G21">
            <v>21000</v>
          </cell>
          <cell r="H21">
            <v>15900</v>
          </cell>
          <cell r="I21">
            <v>12200</v>
          </cell>
          <cell r="J21">
            <v>6800</v>
          </cell>
          <cell r="K21">
            <v>227631</v>
          </cell>
          <cell r="L21">
            <v>97.449445218310188</v>
          </cell>
          <cell r="M21">
            <v>100.26809651474531</v>
          </cell>
          <cell r="N21">
            <v>97.710385680252401</v>
          </cell>
        </row>
        <row r="22">
          <cell r="B22">
            <v>1987</v>
          </cell>
          <cell r="C22">
            <v>2250700</v>
          </cell>
          <cell r="D22">
            <v>112600</v>
          </cell>
          <cell r="E22">
            <v>27900</v>
          </cell>
          <cell r="F22">
            <v>28500</v>
          </cell>
          <cell r="G22">
            <v>21000</v>
          </cell>
          <cell r="H22">
            <v>16100</v>
          </cell>
          <cell r="I22">
            <v>12300</v>
          </cell>
          <cell r="J22">
            <v>6800</v>
          </cell>
          <cell r="K22">
            <v>253429</v>
          </cell>
          <cell r="L22">
            <v>110.9375</v>
          </cell>
          <cell r="M22">
            <v>100.35650623885918</v>
          </cell>
          <cell r="N22">
            <v>111.3332542579877</v>
          </cell>
        </row>
        <row r="23">
          <cell r="B23">
            <v>1988</v>
          </cell>
          <cell r="C23">
            <v>2395400</v>
          </cell>
          <cell r="D23">
            <v>109600</v>
          </cell>
          <cell r="E23">
            <v>27900</v>
          </cell>
          <cell r="F23">
            <v>25400</v>
          </cell>
          <cell r="G23">
            <v>21000</v>
          </cell>
          <cell r="H23">
            <v>16100</v>
          </cell>
          <cell r="I23">
            <v>12300</v>
          </cell>
          <cell r="J23">
            <v>6800</v>
          </cell>
          <cell r="K23">
            <v>262536</v>
          </cell>
          <cell r="L23">
            <v>106.4291109432621</v>
          </cell>
          <cell r="M23">
            <v>97.335701598579035</v>
          </cell>
          <cell r="N23">
            <v>103.59351139766957</v>
          </cell>
        </row>
        <row r="24">
          <cell r="B24">
            <v>1989</v>
          </cell>
          <cell r="C24">
            <v>2671100</v>
          </cell>
          <cell r="D24">
            <v>109600</v>
          </cell>
          <cell r="E24">
            <v>27900</v>
          </cell>
          <cell r="F24">
            <v>24600</v>
          </cell>
          <cell r="G24">
            <v>21100</v>
          </cell>
          <cell r="H24">
            <v>16300</v>
          </cell>
          <cell r="I24">
            <v>12800</v>
          </cell>
          <cell r="J24">
            <v>7000</v>
          </cell>
          <cell r="K24">
            <v>292753</v>
          </cell>
          <cell r="L24">
            <v>111.5095599899808</v>
          </cell>
          <cell r="M24">
            <v>100</v>
          </cell>
          <cell r="N24">
            <v>111.50965962763202</v>
          </cell>
        </row>
        <row r="25">
          <cell r="B25">
            <v>1990</v>
          </cell>
          <cell r="C25">
            <v>2958200</v>
          </cell>
          <cell r="D25">
            <v>110700</v>
          </cell>
          <cell r="E25">
            <v>28400</v>
          </cell>
          <cell r="F25">
            <v>24700</v>
          </cell>
          <cell r="G25">
            <v>21000</v>
          </cell>
          <cell r="H25">
            <v>16500</v>
          </cell>
          <cell r="I25">
            <v>13100</v>
          </cell>
          <cell r="J25">
            <v>7000</v>
          </cell>
          <cell r="K25">
            <v>327473</v>
          </cell>
          <cell r="L25">
            <v>110.74838081689191</v>
          </cell>
          <cell r="M25">
            <v>101.0036496350365</v>
          </cell>
          <cell r="N25">
            <v>111.8598272263649</v>
          </cell>
        </row>
        <row r="26">
          <cell r="B26">
            <v>1991</v>
          </cell>
          <cell r="C26">
            <v>3014500</v>
          </cell>
          <cell r="D26">
            <v>111400</v>
          </cell>
          <cell r="E26">
            <v>28600</v>
          </cell>
          <cell r="F26">
            <v>24500</v>
          </cell>
          <cell r="G26">
            <v>20900</v>
          </cell>
          <cell r="H26">
            <v>16800</v>
          </cell>
          <cell r="I26">
            <v>13500</v>
          </cell>
          <cell r="J26">
            <v>7100</v>
          </cell>
          <cell r="K26">
            <v>335815</v>
          </cell>
          <cell r="L26">
            <v>101.90318436887296</v>
          </cell>
          <cell r="M26">
            <v>100.63233965672991</v>
          </cell>
          <cell r="N26">
            <v>102.54738558598724</v>
          </cell>
        </row>
        <row r="27">
          <cell r="B27">
            <v>1992</v>
          </cell>
          <cell r="C27">
            <v>3151900</v>
          </cell>
          <cell r="D27">
            <v>109200</v>
          </cell>
          <cell r="E27">
            <v>28200</v>
          </cell>
          <cell r="F27">
            <v>24300</v>
          </cell>
          <cell r="G27">
            <v>19100</v>
          </cell>
          <cell r="H27">
            <v>16600</v>
          </cell>
          <cell r="I27">
            <v>13900</v>
          </cell>
          <cell r="J27">
            <v>7100</v>
          </cell>
          <cell r="K27">
            <v>344187</v>
          </cell>
          <cell r="L27">
            <v>104.55796981257257</v>
          </cell>
          <cell r="M27">
            <v>98.025134649910228</v>
          </cell>
          <cell r="N27">
            <v>102.49303932224588</v>
          </cell>
        </row>
        <row r="28">
          <cell r="B28">
            <v>1993</v>
          </cell>
          <cell r="C28">
            <v>3186800</v>
          </cell>
          <cell r="D28">
            <v>107800</v>
          </cell>
          <cell r="E28">
            <v>26800</v>
          </cell>
          <cell r="F28">
            <v>24800</v>
          </cell>
          <cell r="G28">
            <v>18600</v>
          </cell>
          <cell r="H28">
            <v>15700</v>
          </cell>
          <cell r="I28">
            <v>14500</v>
          </cell>
          <cell r="J28">
            <v>7400</v>
          </cell>
          <cell r="K28">
            <v>343537</v>
          </cell>
          <cell r="L28">
            <v>101.10726863161904</v>
          </cell>
          <cell r="M28">
            <v>98.71794871794873</v>
          </cell>
          <cell r="N28">
            <v>99.811149171816481</v>
          </cell>
        </row>
        <row r="29">
          <cell r="B29">
            <v>1994</v>
          </cell>
          <cell r="C29">
            <v>3178900</v>
          </cell>
          <cell r="D29">
            <v>107500</v>
          </cell>
          <cell r="E29">
            <v>27300</v>
          </cell>
          <cell r="F29">
            <v>20700</v>
          </cell>
          <cell r="G29">
            <v>19200</v>
          </cell>
          <cell r="H29">
            <v>17500</v>
          </cell>
          <cell r="I29">
            <v>15000</v>
          </cell>
          <cell r="J29">
            <v>7800</v>
          </cell>
          <cell r="K29">
            <v>341732</v>
          </cell>
          <cell r="L29">
            <v>99.752102422492783</v>
          </cell>
          <cell r="M29">
            <v>99.721706864564013</v>
          </cell>
          <cell r="N29">
            <v>99.474583523754362</v>
          </cell>
        </row>
        <row r="30">
          <cell r="B30">
            <v>1995</v>
          </cell>
          <cell r="C30">
            <v>3278900</v>
          </cell>
          <cell r="D30">
            <v>108100</v>
          </cell>
          <cell r="E30">
            <v>27000</v>
          </cell>
          <cell r="F30">
            <v>21600</v>
          </cell>
          <cell r="G30">
            <v>19100</v>
          </cell>
          <cell r="H30">
            <v>17700</v>
          </cell>
          <cell r="I30">
            <v>15400</v>
          </cell>
          <cell r="J30">
            <v>7300</v>
          </cell>
          <cell r="K30">
            <v>354449</v>
          </cell>
          <cell r="L30">
            <v>103.14574223788102</v>
          </cell>
          <cell r="M30">
            <v>100.55813953488372</v>
          </cell>
          <cell r="N30">
            <v>103.72133718820595</v>
          </cell>
        </row>
        <row r="31">
          <cell r="B31">
            <v>1996</v>
          </cell>
          <cell r="C31">
            <v>3459500</v>
          </cell>
          <cell r="D31">
            <v>108200</v>
          </cell>
          <cell r="E31">
            <v>27100</v>
          </cell>
          <cell r="F31">
            <v>21500</v>
          </cell>
          <cell r="G31">
            <v>18900</v>
          </cell>
          <cell r="H31">
            <v>17900</v>
          </cell>
          <cell r="I31">
            <v>15700</v>
          </cell>
          <cell r="J31">
            <v>7100</v>
          </cell>
          <cell r="K31">
            <v>374318</v>
          </cell>
          <cell r="L31">
            <v>105.50794473756442</v>
          </cell>
          <cell r="M31">
            <v>100.09250693802034</v>
          </cell>
          <cell r="N31">
            <v>105.6056019342698</v>
          </cell>
        </row>
        <row r="32">
          <cell r="B32">
            <v>1997</v>
          </cell>
          <cell r="C32">
            <v>3867200</v>
          </cell>
          <cell r="D32">
            <v>107900</v>
          </cell>
          <cell r="E32">
            <v>26800</v>
          </cell>
          <cell r="F32">
            <v>21700</v>
          </cell>
          <cell r="G32">
            <v>18800</v>
          </cell>
          <cell r="H32">
            <v>17800</v>
          </cell>
          <cell r="I32">
            <v>15500</v>
          </cell>
          <cell r="J32">
            <v>7300</v>
          </cell>
          <cell r="K32">
            <v>417271</v>
          </cell>
          <cell r="L32">
            <v>111.78494002023413</v>
          </cell>
          <cell r="M32">
            <v>99.722735674676528</v>
          </cell>
          <cell r="N32">
            <v>111.47500253794902</v>
          </cell>
        </row>
        <row r="33">
          <cell r="B33">
            <v>1998</v>
          </cell>
          <cell r="C33">
            <v>4126500</v>
          </cell>
          <cell r="D33">
            <v>106600</v>
          </cell>
          <cell r="E33">
            <v>25700</v>
          </cell>
          <cell r="F33">
            <v>20500</v>
          </cell>
          <cell r="G33">
            <v>18500</v>
          </cell>
          <cell r="H33">
            <v>17700</v>
          </cell>
          <cell r="I33">
            <v>16700</v>
          </cell>
          <cell r="J33">
            <v>7500</v>
          </cell>
          <cell r="K33">
            <v>439885</v>
          </cell>
          <cell r="L33">
            <v>106.70510964004964</v>
          </cell>
          <cell r="M33">
            <v>98.795180722891558</v>
          </cell>
          <cell r="N33">
            <v>105.41949955784131</v>
          </cell>
        </row>
        <row r="34">
          <cell r="B34">
            <v>1999</v>
          </cell>
          <cell r="C34">
            <v>4558700</v>
          </cell>
          <cell r="D34">
            <v>102600</v>
          </cell>
          <cell r="E34">
            <v>26800</v>
          </cell>
          <cell r="F34">
            <v>19100</v>
          </cell>
          <cell r="G34">
            <v>17900</v>
          </cell>
          <cell r="H34">
            <v>17400</v>
          </cell>
          <cell r="I34">
            <v>16500</v>
          </cell>
          <cell r="J34">
            <v>4900</v>
          </cell>
          <cell r="K34">
            <v>467723</v>
          </cell>
          <cell r="L34">
            <v>110.47376711498849</v>
          </cell>
          <cell r="M34">
            <v>96.247654784240154</v>
          </cell>
          <cell r="N34">
            <v>106.328472214329</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89.431773879142298</v>
          </cell>
          <cell r="N35">
            <v>88.696087214013417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39">
          <cell r="B39">
            <v>2004</v>
          </cell>
          <cell r="C39">
            <v>5153200</v>
          </cell>
        </row>
        <row r="40">
          <cell r="B40" t="str">
            <v>　資料：県観光企画課「観光要覧」</v>
          </cell>
        </row>
        <row r="41">
          <cell r="B41" t="str">
            <v>　　注：観光客数は入域観光統計、個人消費額は観光客に対する任意アンケート調査による。</v>
          </cell>
        </row>
        <row r="42">
          <cell r="B42" t="str">
            <v>　　注：平成１２年の宿泊費には交通費が含まれている。</v>
          </cell>
        </row>
        <row r="43">
          <cell r="B43" t="str">
            <v>　　　※観光客消費額は、観光客一人当たり県内消費額の対前年比。</v>
          </cell>
        </row>
        <row r="44">
          <cell r="B44" t="str">
            <v>　　　※平成１２年から観光収入の積算において統計手法の変更があった。</v>
          </cell>
        </row>
        <row r="45">
          <cell r="B45" t="str">
            <v>　　　※平成１２年の観光収入の積算において統計手法の変更があった。</v>
          </cell>
        </row>
      </sheetData>
      <sheetData sheetId="6"/>
      <sheetData sheetId="7"/>
      <sheetData sheetId="8"/>
      <sheetData sheetId="9"/>
      <sheetData sheetId="10"/>
      <sheetData sheetId="11"/>
      <sheetData sheetId="12"/>
      <sheetData sheetId="13"/>
      <sheetData sheetId="14"/>
      <sheetData sheetId="15">
        <row r="2">
          <cell r="B2" t="str">
            <v>■観光収入の推移</v>
          </cell>
        </row>
        <row r="4">
          <cell r="B4" t="str">
            <v xml:space="preserve"> </v>
          </cell>
          <cell r="G4" t="str">
            <v>観光客一人当たり県内消費額（円）</v>
          </cell>
          <cell r="M4" t="str">
            <v>対前年比（％）</v>
          </cell>
        </row>
        <row r="5">
          <cell r="C5" t="str">
            <v>観光客数</v>
          </cell>
          <cell r="D5" t="str">
            <v xml:space="preserve"> 総消費単価</v>
          </cell>
          <cell r="K5" t="str">
            <v>観光収入</v>
          </cell>
          <cell r="L5" t="str">
            <v>観光</v>
          </cell>
          <cell r="M5" t="str">
            <v>観光消</v>
          </cell>
          <cell r="N5" t="str">
            <v>観光</v>
          </cell>
        </row>
        <row r="6">
          <cell r="B6" t="str">
            <v>年次</v>
          </cell>
          <cell r="C6" t="str">
            <v>（人）</v>
          </cell>
          <cell r="E6" t="str">
            <v>宿泊費</v>
          </cell>
          <cell r="F6" t="str">
            <v>交通費</v>
          </cell>
          <cell r="G6" t="str">
            <v>土産費</v>
          </cell>
          <cell r="H6" t="str">
            <v>飲食費</v>
          </cell>
          <cell r="I6" t="str">
            <v>娯楽費</v>
          </cell>
          <cell r="J6" t="str">
            <v>その他</v>
          </cell>
          <cell r="K6" t="str">
            <v>（百万円）</v>
          </cell>
          <cell r="L6" t="str">
            <v>客数</v>
          </cell>
          <cell r="M6" t="str">
            <v>費単価</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78454.653284671542</v>
          </cell>
          <cell r="E13">
            <v>20189.233576642338</v>
          </cell>
          <cell r="F13">
            <v>18772.445255474457</v>
          </cell>
          <cell r="G13">
            <v>15319.023722627739</v>
          </cell>
          <cell r="H13">
            <v>11422.855839416061</v>
          </cell>
          <cell r="I13">
            <v>7615.2372262773733</v>
          </cell>
          <cell r="J13">
            <v>5135.8576642335775</v>
          </cell>
          <cell r="K13">
            <v>117871.05564142337</v>
          </cell>
          <cell r="L13">
            <v>125.08033927316684</v>
          </cell>
          <cell r="M13">
            <v>95.0965494359655</v>
          </cell>
          <cell r="N13">
            <v>118.94753079511921</v>
          </cell>
        </row>
        <row r="14">
          <cell r="B14">
            <v>1979</v>
          </cell>
          <cell r="C14">
            <v>1807941</v>
          </cell>
          <cell r="D14">
            <v>87486.678832116784</v>
          </cell>
          <cell r="E14">
            <v>20631.979927007298</v>
          </cell>
          <cell r="F14">
            <v>21251.824817518249</v>
          </cell>
          <cell r="G14">
            <v>18506.797445255474</v>
          </cell>
          <cell r="H14">
            <v>11954.151459854014</v>
          </cell>
          <cell r="I14">
            <v>9120.5748175182471</v>
          </cell>
          <cell r="J14">
            <v>6021.3503649635031</v>
          </cell>
          <cell r="K14">
            <v>158170.75361441605</v>
          </cell>
          <cell r="L14">
            <v>120.33606006349797</v>
          </cell>
          <cell r="M14">
            <v>111.51241534988711</v>
          </cell>
          <cell r="N14">
            <v>134.1896471136975</v>
          </cell>
        </row>
        <row r="15">
          <cell r="B15">
            <v>1980</v>
          </cell>
          <cell r="C15">
            <v>1808036</v>
          </cell>
          <cell r="D15">
            <v>88195.072992700734</v>
          </cell>
          <cell r="E15">
            <v>21163.275547445257</v>
          </cell>
          <cell r="F15">
            <v>20897.627737226278</v>
          </cell>
          <cell r="G15">
            <v>18949.543795620441</v>
          </cell>
          <cell r="H15">
            <v>12219.799270072994</v>
          </cell>
          <cell r="I15">
            <v>9032.0255474452551</v>
          </cell>
          <cell r="J15">
            <v>5932.8010948905112</v>
          </cell>
          <cell r="K15">
            <v>159459.86699343065</v>
          </cell>
          <cell r="L15">
            <v>100.00525459625065</v>
          </cell>
          <cell r="M15">
            <v>100.80971659919028</v>
          </cell>
          <cell r="N15">
            <v>100.81501374277899</v>
          </cell>
        </row>
        <row r="16">
          <cell r="B16">
            <v>1981</v>
          </cell>
          <cell r="C16">
            <v>1930023</v>
          </cell>
          <cell r="D16">
            <v>90408.804744525551</v>
          </cell>
          <cell r="E16">
            <v>21871.6697080292</v>
          </cell>
          <cell r="F16">
            <v>21340.374087591241</v>
          </cell>
          <cell r="G16">
            <v>18772.445255474453</v>
          </cell>
          <cell r="H16">
            <v>13016.742700729927</v>
          </cell>
          <cell r="I16">
            <v>9474.7718978102184</v>
          </cell>
          <cell r="J16">
            <v>5932.8010948905112</v>
          </cell>
          <cell r="K16">
            <v>174491.07255944345</v>
          </cell>
          <cell r="L16">
            <v>106.74693424245977</v>
          </cell>
          <cell r="M16">
            <v>102.51004016064257</v>
          </cell>
          <cell r="N16">
            <v>109.42632516220024</v>
          </cell>
        </row>
        <row r="17">
          <cell r="B17">
            <v>1982</v>
          </cell>
          <cell r="C17">
            <v>1898216</v>
          </cell>
          <cell r="D17">
            <v>93773.677007299266</v>
          </cell>
          <cell r="E17">
            <v>22668.613138686131</v>
          </cell>
          <cell r="F17">
            <v>23377.00729927007</v>
          </cell>
          <cell r="G17">
            <v>18418.248175182482</v>
          </cell>
          <cell r="H17">
            <v>13459.489051094888</v>
          </cell>
          <cell r="I17">
            <v>9740.4197080291979</v>
          </cell>
          <cell r="J17">
            <v>6109.899635036496</v>
          </cell>
          <cell r="K17">
            <v>178002.69407408757</v>
          </cell>
          <cell r="L17">
            <v>98.351988551431774</v>
          </cell>
          <cell r="M17">
            <v>103.72184133202742</v>
          </cell>
          <cell r="N17">
            <v>102.01249351220983</v>
          </cell>
        </row>
        <row r="18">
          <cell r="B18">
            <v>1983</v>
          </cell>
          <cell r="C18">
            <v>1851994</v>
          </cell>
          <cell r="D18">
            <v>96341.605839416065</v>
          </cell>
          <cell r="E18">
            <v>23554.105839416057</v>
          </cell>
          <cell r="F18">
            <v>24173.950729927012</v>
          </cell>
          <cell r="G18">
            <v>18418.248175182482</v>
          </cell>
          <cell r="H18">
            <v>13902.235401459855</v>
          </cell>
          <cell r="I18">
            <v>10094.616788321169</v>
          </cell>
          <cell r="J18">
            <v>6198.4489051094897</v>
          </cell>
          <cell r="K18">
            <v>178424.0759649635</v>
          </cell>
          <cell r="L18">
            <v>97.564976799268365</v>
          </cell>
          <cell r="M18">
            <v>102.73843248347499</v>
          </cell>
          <cell r="N18">
            <v>100.23672781643437</v>
          </cell>
        </row>
        <row r="19">
          <cell r="B19">
            <v>1984</v>
          </cell>
          <cell r="C19">
            <v>2053500</v>
          </cell>
          <cell r="D19">
            <v>98643.886861313862</v>
          </cell>
          <cell r="E19">
            <v>24528.147810218976</v>
          </cell>
          <cell r="F19">
            <v>24882.344890510947</v>
          </cell>
          <cell r="G19">
            <v>18772.445255474453</v>
          </cell>
          <cell r="H19">
            <v>14167.883211678831</v>
          </cell>
          <cell r="I19">
            <v>10448.813868613137</v>
          </cell>
          <cell r="J19">
            <v>5844.2518248175174</v>
          </cell>
          <cell r="K19">
            <v>202565.221669708</v>
          </cell>
          <cell r="L19">
            <v>110.88048881367867</v>
          </cell>
          <cell r="M19">
            <v>102.38970588235293</v>
          </cell>
          <cell r="N19">
            <v>113.53020637724083</v>
          </cell>
        </row>
        <row r="20">
          <cell r="B20">
            <v>1985</v>
          </cell>
          <cell r="C20">
            <v>2081900</v>
          </cell>
          <cell r="D20">
            <v>99086.633211678825</v>
          </cell>
          <cell r="E20">
            <v>24616.697080291971</v>
          </cell>
          <cell r="F20">
            <v>25059.443430656931</v>
          </cell>
          <cell r="G20">
            <v>18595.346715328466</v>
          </cell>
          <cell r="H20">
            <v>14079.333941605839</v>
          </cell>
          <cell r="I20">
            <v>10714.461678832115</v>
          </cell>
          <cell r="J20">
            <v>6021.3503649635031</v>
          </cell>
          <cell r="K20">
            <v>206288.46168339413</v>
          </cell>
          <cell r="L20">
            <v>101.38300462624787</v>
          </cell>
          <cell r="M20">
            <v>100.44883303411132</v>
          </cell>
          <cell r="N20">
            <v>101.83804504198507</v>
          </cell>
        </row>
        <row r="21">
          <cell r="B21">
            <v>1986</v>
          </cell>
          <cell r="C21">
            <v>2028800</v>
          </cell>
          <cell r="D21">
            <v>99352.281021897812</v>
          </cell>
          <cell r="E21">
            <v>24705.246350364963</v>
          </cell>
          <cell r="F21">
            <v>25147.99270072993</v>
          </cell>
          <cell r="G21">
            <v>18595.346715328466</v>
          </cell>
          <cell r="H21">
            <v>14079.333941605841</v>
          </cell>
          <cell r="I21">
            <v>10803.010948905108</v>
          </cell>
          <cell r="J21">
            <v>6021.350364963504</v>
          </cell>
          <cell r="K21">
            <v>201565.90773722628</v>
          </cell>
          <cell r="L21">
            <v>97.449445218310188</v>
          </cell>
          <cell r="M21">
            <v>100.26809651474531</v>
          </cell>
          <cell r="N21">
            <v>97.710703784579152</v>
          </cell>
        </row>
        <row r="22">
          <cell r="B22">
            <v>1987</v>
          </cell>
          <cell r="C22">
            <v>2250700</v>
          </cell>
          <cell r="D22">
            <v>99706.478102189765</v>
          </cell>
          <cell r="E22">
            <v>24705.24635036496</v>
          </cell>
          <cell r="F22">
            <v>25236.541970802919</v>
          </cell>
          <cell r="G22">
            <v>18595.346715328462</v>
          </cell>
          <cell r="H22">
            <v>14256.432481751821</v>
          </cell>
          <cell r="I22">
            <v>10891.5602189781</v>
          </cell>
          <cell r="J22">
            <v>6021.3503649635031</v>
          </cell>
          <cell r="K22">
            <v>224409.37026459852</v>
          </cell>
          <cell r="L22">
            <v>110.9375</v>
          </cell>
          <cell r="M22">
            <v>100.35650623885917</v>
          </cell>
          <cell r="N22">
            <v>111.33299910873438</v>
          </cell>
        </row>
        <row r="23">
          <cell r="B23">
            <v>1988</v>
          </cell>
          <cell r="C23">
            <v>2395400</v>
          </cell>
          <cell r="D23">
            <v>97050</v>
          </cell>
          <cell r="E23">
            <v>24705.246350364963</v>
          </cell>
          <cell r="F23">
            <v>22491.514598540147</v>
          </cell>
          <cell r="G23">
            <v>18595.346715328469</v>
          </cell>
          <cell r="H23">
            <v>14256.432481751825</v>
          </cell>
          <cell r="I23">
            <v>10891.560218978102</v>
          </cell>
          <cell r="J23">
            <v>6021.350364963504</v>
          </cell>
          <cell r="K23">
            <v>232473.57</v>
          </cell>
          <cell r="L23">
            <v>106.4291109432621</v>
          </cell>
          <cell r="M23">
            <v>97.33570159857905</v>
          </cell>
          <cell r="N23">
            <v>103.59352184175424</v>
          </cell>
        </row>
        <row r="24">
          <cell r="B24">
            <v>1989</v>
          </cell>
          <cell r="C24">
            <v>2671100</v>
          </cell>
          <cell r="D24">
            <v>97050</v>
          </cell>
          <cell r="E24">
            <v>24705.246350364963</v>
          </cell>
          <cell r="F24">
            <v>21783.120437956204</v>
          </cell>
          <cell r="G24">
            <v>18683.895985401457</v>
          </cell>
          <cell r="H24">
            <v>14433.531021897812</v>
          </cell>
          <cell r="I24">
            <v>11334.306569343065</v>
          </cell>
          <cell r="J24">
            <v>6198.4489051094897</v>
          </cell>
          <cell r="K24">
            <v>259230.255</v>
          </cell>
          <cell r="L24">
            <v>111.5095599899808</v>
          </cell>
          <cell r="M24">
            <v>100</v>
          </cell>
          <cell r="N24">
            <v>111.50955998998079</v>
          </cell>
        </row>
        <row r="25">
          <cell r="B25">
            <v>1990</v>
          </cell>
          <cell r="C25">
            <v>2958200</v>
          </cell>
          <cell r="D25">
            <v>98024.041970802922</v>
          </cell>
          <cell r="E25">
            <v>25147.99270072993</v>
          </cell>
          <cell r="F25">
            <v>21871.6697080292</v>
          </cell>
          <cell r="G25">
            <v>18595.346715328469</v>
          </cell>
          <cell r="H25">
            <v>14610.629562043796</v>
          </cell>
          <cell r="I25">
            <v>11599.954379562045</v>
          </cell>
          <cell r="J25">
            <v>6198.4489051094897</v>
          </cell>
          <cell r="K25">
            <v>289974.72095802915</v>
          </cell>
          <cell r="L25">
            <v>110.74838081689191</v>
          </cell>
          <cell r="M25">
            <v>101.0036496350365</v>
          </cell>
          <cell r="N25">
            <v>111.85990653676946</v>
          </cell>
        </row>
        <row r="26">
          <cell r="B26">
            <v>1991</v>
          </cell>
          <cell r="C26">
            <v>3014500</v>
          </cell>
          <cell r="D26">
            <v>98643.886861313862</v>
          </cell>
          <cell r="E26">
            <v>25325.091240875907</v>
          </cell>
          <cell r="F26">
            <v>21694.571167883212</v>
          </cell>
          <cell r="G26">
            <v>18506.79744525547</v>
          </cell>
          <cell r="H26">
            <v>14876.277372262773</v>
          </cell>
          <cell r="I26">
            <v>11954.151459854014</v>
          </cell>
          <cell r="J26">
            <v>6286.9981751824826</v>
          </cell>
          <cell r="K26">
            <v>297361.99694343068</v>
          </cell>
          <cell r="L26">
            <v>101.90318436887296</v>
          </cell>
          <cell r="M26">
            <v>100.6323396567299</v>
          </cell>
          <cell r="N26">
            <v>102.54755861510796</v>
          </cell>
        </row>
        <row r="27">
          <cell r="B27">
            <v>1992</v>
          </cell>
          <cell r="C27">
            <v>3151900</v>
          </cell>
          <cell r="D27">
            <v>96695.802919708018</v>
          </cell>
          <cell r="E27">
            <v>24970.894160583943</v>
          </cell>
          <cell r="F27">
            <v>21517.472627737225</v>
          </cell>
          <cell r="G27">
            <v>16912.910583941601</v>
          </cell>
          <cell r="H27">
            <v>14699.178832116786</v>
          </cell>
          <cell r="I27">
            <v>12308.348540145984</v>
          </cell>
          <cell r="J27">
            <v>6286.9981751824807</v>
          </cell>
          <cell r="K27">
            <v>304775.5012226277</v>
          </cell>
          <cell r="L27">
            <v>104.55796981257257</v>
          </cell>
          <cell r="M27">
            <v>98.025134649910228</v>
          </cell>
          <cell r="N27">
            <v>102.49309069598672</v>
          </cell>
        </row>
        <row r="28">
          <cell r="B28">
            <v>1993</v>
          </cell>
          <cell r="C28">
            <v>3186800</v>
          </cell>
          <cell r="D28">
            <v>95456.113138686138</v>
          </cell>
          <cell r="E28">
            <v>23731.204379562045</v>
          </cell>
          <cell r="F28">
            <v>21960.218978102192</v>
          </cell>
          <cell r="G28">
            <v>16470.164233576645</v>
          </cell>
          <cell r="H28">
            <v>13902.235401459853</v>
          </cell>
          <cell r="I28">
            <v>12839.644160583943</v>
          </cell>
          <cell r="J28">
            <v>6552.6459854014602</v>
          </cell>
          <cell r="K28">
            <v>304199.54135036498</v>
          </cell>
          <cell r="L28">
            <v>101.10726863161904</v>
          </cell>
          <cell r="M28">
            <v>98.717948717948744</v>
          </cell>
          <cell r="N28">
            <v>99.811021597880341</v>
          </cell>
        </row>
        <row r="29">
          <cell r="B29">
            <v>1994</v>
          </cell>
          <cell r="C29">
            <v>3178900</v>
          </cell>
          <cell r="D29">
            <v>95190.465328467151</v>
          </cell>
          <cell r="E29">
            <v>24173.950729927004</v>
          </cell>
          <cell r="F29">
            <v>18329.69890510949</v>
          </cell>
          <cell r="G29">
            <v>17001.459854014596</v>
          </cell>
          <cell r="H29">
            <v>15496.122262773722</v>
          </cell>
          <cell r="I29">
            <v>13282.390510948906</v>
          </cell>
          <cell r="J29">
            <v>6906.8430656934297</v>
          </cell>
          <cell r="K29">
            <v>302600.97023266426</v>
          </cell>
          <cell r="L29">
            <v>99.752102422492783</v>
          </cell>
          <cell r="M29">
            <v>99.721706864563998</v>
          </cell>
          <cell r="N29">
            <v>99.474499168997909</v>
          </cell>
        </row>
        <row r="30">
          <cell r="B30">
            <v>1995</v>
          </cell>
          <cell r="C30">
            <v>3278900</v>
          </cell>
          <cell r="D30">
            <v>95721.76094890511</v>
          </cell>
          <cell r="E30">
            <v>23908.302919708029</v>
          </cell>
          <cell r="F30">
            <v>19126.642335766421</v>
          </cell>
          <cell r="G30">
            <v>16912.910583941604</v>
          </cell>
          <cell r="H30">
            <v>15673.220802919706</v>
          </cell>
          <cell r="I30">
            <v>13636.587591240876</v>
          </cell>
          <cell r="J30">
            <v>6464.0967153284673</v>
          </cell>
          <cell r="K30">
            <v>313862.081975365</v>
          </cell>
          <cell r="L30">
            <v>103.14574223788102</v>
          </cell>
          <cell r="M30">
            <v>100.55813953488372</v>
          </cell>
          <cell r="N30">
            <v>103.7214394038599</v>
          </cell>
        </row>
        <row r="31">
          <cell r="B31">
            <v>1996</v>
          </cell>
          <cell r="C31">
            <v>3459500</v>
          </cell>
          <cell r="D31">
            <v>95810.310218978091</v>
          </cell>
          <cell r="E31">
            <v>23996.852189781017</v>
          </cell>
          <cell r="F31">
            <v>19038.093065693429</v>
          </cell>
          <cell r="G31">
            <v>16735.812043795617</v>
          </cell>
          <cell r="H31">
            <v>15850.319343065692</v>
          </cell>
          <cell r="I31">
            <v>13902.235401459853</v>
          </cell>
          <cell r="J31">
            <v>6286.9981751824807</v>
          </cell>
          <cell r="K31">
            <v>331455.76820255467</v>
          </cell>
          <cell r="L31">
            <v>105.50794473756442</v>
          </cell>
          <cell r="M31">
            <v>100.09250693802035</v>
          </cell>
          <cell r="N31">
            <v>105.60554690660932</v>
          </cell>
        </row>
        <row r="32">
          <cell r="B32">
            <v>1997</v>
          </cell>
          <cell r="C32">
            <v>3867200</v>
          </cell>
          <cell r="D32">
            <v>95544.662408759134</v>
          </cell>
          <cell r="E32">
            <v>23731.204379562045</v>
          </cell>
          <cell r="F32">
            <v>19215.191605839416</v>
          </cell>
          <cell r="G32">
            <v>16647.262773722632</v>
          </cell>
          <cell r="H32">
            <v>15761.770072992706</v>
          </cell>
          <cell r="I32">
            <v>13725.136861313869</v>
          </cell>
          <cell r="J32">
            <v>6464.0967153284673</v>
          </cell>
          <cell r="K32">
            <v>369490.31846715329</v>
          </cell>
          <cell r="L32">
            <v>111.78494002023413</v>
          </cell>
          <cell r="M32">
            <v>99.722735674676542</v>
          </cell>
          <cell r="N32">
            <v>111.47500026047382</v>
          </cell>
        </row>
        <row r="33">
          <cell r="B33">
            <v>1998</v>
          </cell>
          <cell r="C33">
            <v>4126500</v>
          </cell>
          <cell r="D33">
            <v>94393.521897810235</v>
          </cell>
          <cell r="E33">
            <v>22757.16240875913</v>
          </cell>
          <cell r="F33">
            <v>18152.600364963506</v>
          </cell>
          <cell r="G33">
            <v>16381.614963503655</v>
          </cell>
          <cell r="H33">
            <v>15673.220802919712</v>
          </cell>
          <cell r="I33">
            <v>14787.728102189785</v>
          </cell>
          <cell r="J33">
            <v>6641.1952554744539</v>
          </cell>
          <cell r="K33">
            <v>389514.8681113139</v>
          </cell>
          <cell r="L33">
            <v>106.70510964004964</v>
          </cell>
          <cell r="M33">
            <v>98.795180722891573</v>
          </cell>
          <cell r="N33">
            <v>105.41950590944664</v>
          </cell>
        </row>
        <row r="34">
          <cell r="B34">
            <v>1999</v>
          </cell>
          <cell r="C34">
            <v>4558700</v>
          </cell>
          <cell r="D34">
            <v>90851.551094890514</v>
          </cell>
          <cell r="E34">
            <v>23731.204379562045</v>
          </cell>
          <cell r="F34">
            <v>16912.910583941604</v>
          </cell>
          <cell r="G34">
            <v>15850.319343065692</v>
          </cell>
          <cell r="H34">
            <v>15407.572992700729</v>
          </cell>
          <cell r="I34">
            <v>14610.629562043794</v>
          </cell>
          <cell r="J34">
            <v>4338.9142335766428</v>
          </cell>
          <cell r="K34">
            <v>414164.96597627742</v>
          </cell>
          <cell r="L34">
            <v>110.47376711498849</v>
          </cell>
          <cell r="M34">
            <v>96.24765478424014</v>
          </cell>
          <cell r="N34">
            <v>106.32840999997954</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100.99684894419678</v>
          </cell>
          <cell r="N35">
            <v>100.16588414766157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40">
          <cell r="C40" t="str">
            <v>は修正数値</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月分属性にNA含"/>
      <sheetName val="○搭乗者アンケート11月分"/>
      <sheetName val="県外客分離11月"/>
      <sheetName val="全サンプル搭乗者アンケート11月分"/>
      <sheetName val="パック料金"/>
    </sheetNames>
    <sheetDataSet>
      <sheetData sheetId="0" refreshError="1"/>
      <sheetData sheetId="1">
        <row r="8392">
          <cell r="BC8392" t="str">
            <v>④購入金額ＮＡ</v>
          </cell>
          <cell r="BD8392" t="str">
            <v>列</v>
          </cell>
          <cell r="BG8392" t="str">
            <v>属性</v>
          </cell>
          <cell r="BH8392" t="str">
            <v>属性n</v>
          </cell>
          <cell r="BI8392" t="str">
            <v>構成比</v>
          </cell>
          <cell r="BJ8392" t="str">
            <v>泊数(参考)</v>
          </cell>
          <cell r="BK8392" t="str">
            <v>参加費</v>
          </cell>
          <cell r="BL8392" t="str">
            <v>県外交通費</v>
          </cell>
          <cell r="BM8392" t="str">
            <v>宿泊費</v>
          </cell>
          <cell r="BN8392" t="str">
            <v>交通費</v>
          </cell>
          <cell r="BO8392" t="str">
            <v>土産・買物</v>
          </cell>
          <cell r="BP8392" t="str">
            <v>飲食費</v>
          </cell>
          <cell r="BQ8392" t="str">
            <v>娯楽・入場</v>
          </cell>
          <cell r="BR8392" t="str">
            <v>その他</v>
          </cell>
        </row>
        <row r="8393">
          <cell r="BC8393" t="str">
            <v>n(除NA)</v>
          </cell>
          <cell r="BF8393" t="str">
            <v>全体</v>
          </cell>
          <cell r="BG8393" t="str">
            <v>全体</v>
          </cell>
          <cell r="BH8393">
            <v>8065</v>
          </cell>
          <cell r="BI8393">
            <v>1</v>
          </cell>
          <cell r="BJ8393">
            <v>467</v>
          </cell>
          <cell r="BK8393">
            <v>1955</v>
          </cell>
          <cell r="BL8393">
            <v>947</v>
          </cell>
          <cell r="BM8393">
            <v>406</v>
          </cell>
          <cell r="BN8393">
            <v>0</v>
          </cell>
          <cell r="BO8393">
            <v>0</v>
          </cell>
          <cell r="BP8393">
            <v>0</v>
          </cell>
          <cell r="BQ8393">
            <v>51</v>
          </cell>
          <cell r="BR8393">
            <v>59</v>
          </cell>
        </row>
        <row r="8394">
          <cell r="BC8394" t="str">
            <v>n(除NA)</v>
          </cell>
          <cell r="BD8394" t="str">
            <v>D</v>
          </cell>
          <cell r="BE8394">
            <v>1121</v>
          </cell>
          <cell r="BF8394" t="str">
            <v>日付</v>
          </cell>
          <cell r="BG8394">
            <v>37946</v>
          </cell>
          <cell r="BH8394">
            <v>4024</v>
          </cell>
          <cell r="BI8394">
            <v>0.49894606323620583</v>
          </cell>
          <cell r="BJ8394">
            <v>367</v>
          </cell>
          <cell r="BK8394">
            <v>1287</v>
          </cell>
          <cell r="BL8394">
            <v>605</v>
          </cell>
          <cell r="BM8394">
            <v>172</v>
          </cell>
          <cell r="BN8394">
            <v>0</v>
          </cell>
          <cell r="BO8394">
            <v>0</v>
          </cell>
          <cell r="BP8394">
            <v>0</v>
          </cell>
          <cell r="BQ8394">
            <v>35</v>
          </cell>
          <cell r="BR8394">
            <v>40</v>
          </cell>
        </row>
        <row r="8395">
          <cell r="BC8395" t="str">
            <v>n(除NA)</v>
          </cell>
          <cell r="BD8395" t="str">
            <v>D</v>
          </cell>
          <cell r="BE8395">
            <v>1124</v>
          </cell>
          <cell r="BF8395" t="str">
            <v>日付</v>
          </cell>
          <cell r="BG8395">
            <v>37949</v>
          </cell>
          <cell r="BH8395">
            <v>4041</v>
          </cell>
          <cell r="BI8395">
            <v>0.50105393676379417</v>
          </cell>
          <cell r="BJ8395">
            <v>99</v>
          </cell>
          <cell r="BK8395">
            <v>667</v>
          </cell>
          <cell r="BL8395">
            <v>342</v>
          </cell>
          <cell r="BM8395">
            <v>234</v>
          </cell>
          <cell r="BN8395">
            <v>0</v>
          </cell>
          <cell r="BO8395">
            <v>0</v>
          </cell>
          <cell r="BP8395">
            <v>0</v>
          </cell>
          <cell r="BQ8395">
            <v>15</v>
          </cell>
          <cell r="BR8395">
            <v>18</v>
          </cell>
        </row>
        <row r="8396">
          <cell r="BC8396" t="str">
            <v>n(除NA)</v>
          </cell>
          <cell r="BD8396" t="str">
            <v>E</v>
          </cell>
          <cell r="BE8396">
            <v>1</v>
          </cell>
          <cell r="BF8396" t="str">
            <v>航空会社</v>
          </cell>
          <cell r="BG8396" t="str">
            <v>全日空</v>
          </cell>
          <cell r="BH8396">
            <v>3569</v>
          </cell>
          <cell r="BI8396">
            <v>0.44252944823310603</v>
          </cell>
          <cell r="BJ8396">
            <v>225</v>
          </cell>
          <cell r="BK8396">
            <v>752</v>
          </cell>
          <cell r="BL8396">
            <v>392</v>
          </cell>
          <cell r="BM8396">
            <v>182</v>
          </cell>
          <cell r="BN8396">
            <v>0</v>
          </cell>
          <cell r="BO8396">
            <v>0</v>
          </cell>
          <cell r="BP8396">
            <v>0</v>
          </cell>
          <cell r="BQ8396">
            <v>0</v>
          </cell>
          <cell r="BR8396">
            <v>0</v>
          </cell>
        </row>
        <row r="8397">
          <cell r="BC8397" t="str">
            <v>n(除NA)</v>
          </cell>
          <cell r="BD8397" t="str">
            <v>E</v>
          </cell>
          <cell r="BE8397">
            <v>2</v>
          </cell>
          <cell r="BF8397" t="str">
            <v>航空会社</v>
          </cell>
          <cell r="BG8397" t="str">
            <v>日本航空</v>
          </cell>
          <cell r="BH8397">
            <v>4496</v>
          </cell>
          <cell r="BI8397">
            <v>0.55747055176689397</v>
          </cell>
          <cell r="BJ8397">
            <v>162</v>
          </cell>
          <cell r="BK8397">
            <v>1118</v>
          </cell>
          <cell r="BL8397">
            <v>555</v>
          </cell>
          <cell r="BM8397">
            <v>224</v>
          </cell>
          <cell r="BN8397">
            <v>0</v>
          </cell>
          <cell r="BO8397">
            <v>0</v>
          </cell>
          <cell r="BP8397">
            <v>0</v>
          </cell>
          <cell r="BQ8397">
            <v>0</v>
          </cell>
          <cell r="BR8397">
            <v>0</v>
          </cell>
        </row>
        <row r="8398">
          <cell r="BC8398" t="str">
            <v>n(除NA)</v>
          </cell>
          <cell r="BD8398" t="str">
            <v>I</v>
          </cell>
          <cell r="BE8398">
            <v>1</v>
          </cell>
          <cell r="BF8398" t="str">
            <v>住所</v>
          </cell>
          <cell r="BG8398" t="str">
            <v>北海道・東北</v>
          </cell>
          <cell r="BH8398">
            <v>685</v>
          </cell>
          <cell r="BI8398">
            <v>8.4934903905765649E-2</v>
          </cell>
          <cell r="BJ8398">
            <v>37</v>
          </cell>
          <cell r="BK8398">
            <v>138</v>
          </cell>
          <cell r="BL8398">
            <v>53</v>
          </cell>
          <cell r="BM8398">
            <v>22</v>
          </cell>
          <cell r="BN8398">
            <v>0</v>
          </cell>
          <cell r="BO8398">
            <v>0</v>
          </cell>
          <cell r="BP8398">
            <v>0</v>
          </cell>
          <cell r="BQ8398">
            <v>0</v>
          </cell>
          <cell r="BR8398">
            <v>0</v>
          </cell>
        </row>
        <row r="8399">
          <cell r="BC8399" t="str">
            <v>n(除NA)</v>
          </cell>
          <cell r="BD8399" t="str">
            <v>I</v>
          </cell>
          <cell r="BE8399">
            <v>2</v>
          </cell>
          <cell r="BF8399" t="str">
            <v>住所</v>
          </cell>
          <cell r="BG8399" t="str">
            <v>関東</v>
          </cell>
          <cell r="BH8399">
            <v>2556</v>
          </cell>
          <cell r="BI8399">
            <v>0.31692498450092993</v>
          </cell>
          <cell r="BJ8399">
            <v>110</v>
          </cell>
          <cell r="BK8399">
            <v>520</v>
          </cell>
          <cell r="BL8399">
            <v>296</v>
          </cell>
          <cell r="BM8399">
            <v>142</v>
          </cell>
          <cell r="BN8399">
            <v>0</v>
          </cell>
          <cell r="BO8399">
            <v>0</v>
          </cell>
          <cell r="BP8399">
            <v>0</v>
          </cell>
          <cell r="BQ8399">
            <v>0</v>
          </cell>
          <cell r="BR8399">
            <v>0</v>
          </cell>
        </row>
        <row r="8400">
          <cell r="BC8400" t="str">
            <v>n(除NA)</v>
          </cell>
          <cell r="BD8400" t="str">
            <v>I</v>
          </cell>
          <cell r="BE8400">
            <v>3</v>
          </cell>
          <cell r="BF8400" t="str">
            <v>住所</v>
          </cell>
          <cell r="BG8400" t="str">
            <v>中部</v>
          </cell>
          <cell r="BH8400">
            <v>1474</v>
          </cell>
          <cell r="BI8400">
            <v>0.18276503409795411</v>
          </cell>
          <cell r="BJ8400">
            <v>38</v>
          </cell>
          <cell r="BK8400">
            <v>535</v>
          </cell>
          <cell r="BL8400">
            <v>218</v>
          </cell>
          <cell r="BM8400">
            <v>39</v>
          </cell>
          <cell r="BN8400">
            <v>0</v>
          </cell>
          <cell r="BO8400">
            <v>0</v>
          </cell>
          <cell r="BP8400">
            <v>0</v>
          </cell>
          <cell r="BQ8400">
            <v>0</v>
          </cell>
          <cell r="BR8400">
            <v>0</v>
          </cell>
        </row>
        <row r="8401">
          <cell r="BC8401" t="str">
            <v>n(除NA)</v>
          </cell>
          <cell r="BD8401" t="str">
            <v>I</v>
          </cell>
          <cell r="BE8401">
            <v>4</v>
          </cell>
          <cell r="BF8401" t="str">
            <v>住所</v>
          </cell>
          <cell r="BG8401" t="str">
            <v>関西</v>
          </cell>
          <cell r="BH8401">
            <v>1189</v>
          </cell>
          <cell r="BI8401">
            <v>0.14742715437073775</v>
          </cell>
          <cell r="BJ8401">
            <v>63</v>
          </cell>
          <cell r="BK8401">
            <v>223</v>
          </cell>
          <cell r="BL8401">
            <v>107</v>
          </cell>
          <cell r="BM8401">
            <v>88</v>
          </cell>
          <cell r="BN8401">
            <v>0</v>
          </cell>
          <cell r="BO8401">
            <v>0</v>
          </cell>
          <cell r="BP8401">
            <v>0</v>
          </cell>
          <cell r="BQ8401">
            <v>0</v>
          </cell>
          <cell r="BR8401">
            <v>0</v>
          </cell>
        </row>
        <row r="8402">
          <cell r="BC8402" t="str">
            <v>n(除NA)</v>
          </cell>
          <cell r="BD8402" t="str">
            <v>I</v>
          </cell>
          <cell r="BE8402">
            <v>5</v>
          </cell>
          <cell r="BF8402" t="str">
            <v>住所</v>
          </cell>
          <cell r="BG8402" t="str">
            <v>中四国</v>
          </cell>
          <cell r="BH8402">
            <v>822</v>
          </cell>
          <cell r="BI8402">
            <v>0.10192188468691879</v>
          </cell>
          <cell r="BJ8402">
            <v>34</v>
          </cell>
          <cell r="BK8402">
            <v>181</v>
          </cell>
          <cell r="BL8402">
            <v>87</v>
          </cell>
          <cell r="BM8402">
            <v>35</v>
          </cell>
          <cell r="BN8402">
            <v>0</v>
          </cell>
          <cell r="BO8402">
            <v>0</v>
          </cell>
          <cell r="BP8402">
            <v>0</v>
          </cell>
          <cell r="BQ8402">
            <v>0</v>
          </cell>
          <cell r="BR8402">
            <v>0</v>
          </cell>
        </row>
        <row r="8403">
          <cell r="BC8403" t="str">
            <v>n(除NA)</v>
          </cell>
          <cell r="BD8403" t="str">
            <v>I</v>
          </cell>
          <cell r="BE8403">
            <v>6</v>
          </cell>
          <cell r="BF8403" t="str">
            <v>住所</v>
          </cell>
          <cell r="BG8403" t="str">
            <v>九州</v>
          </cell>
          <cell r="BH8403">
            <v>1236</v>
          </cell>
          <cell r="BI8403">
            <v>0.15325480471171729</v>
          </cell>
          <cell r="BJ8403">
            <v>105</v>
          </cell>
          <cell r="BK8403">
            <v>273</v>
          </cell>
          <cell r="BL8403">
            <v>186</v>
          </cell>
          <cell r="BM8403">
            <v>80</v>
          </cell>
          <cell r="BN8403">
            <v>0</v>
          </cell>
          <cell r="BO8403">
            <v>0</v>
          </cell>
          <cell r="BP8403">
            <v>0</v>
          </cell>
          <cell r="BQ8403">
            <v>0</v>
          </cell>
          <cell r="BR8403">
            <v>0</v>
          </cell>
        </row>
        <row r="8404">
          <cell r="BC8404" t="str">
            <v>n(除NA)</v>
          </cell>
          <cell r="BD8404" t="str">
            <v>J</v>
          </cell>
          <cell r="BE8404">
            <v>1</v>
          </cell>
          <cell r="BF8404" t="str">
            <v>性別</v>
          </cell>
          <cell r="BG8404" t="str">
            <v>男性</v>
          </cell>
          <cell r="BH8404">
            <v>4290</v>
          </cell>
          <cell r="BI8404">
            <v>0.5319280843149411</v>
          </cell>
          <cell r="BJ8404">
            <v>199</v>
          </cell>
          <cell r="BK8404">
            <v>1016</v>
          </cell>
          <cell r="BL8404">
            <v>523</v>
          </cell>
          <cell r="BM8404">
            <v>198</v>
          </cell>
          <cell r="BN8404">
            <v>0</v>
          </cell>
          <cell r="BO8404">
            <v>0</v>
          </cell>
          <cell r="BP8404">
            <v>0</v>
          </cell>
          <cell r="BQ8404">
            <v>27</v>
          </cell>
          <cell r="BR8404">
            <v>28</v>
          </cell>
        </row>
        <row r="8405">
          <cell r="BC8405" t="str">
            <v>n(除NA)</v>
          </cell>
          <cell r="BD8405" t="str">
            <v>J</v>
          </cell>
          <cell r="BE8405">
            <v>2</v>
          </cell>
          <cell r="BF8405" t="str">
            <v>性別</v>
          </cell>
          <cell r="BG8405" t="str">
            <v>女性</v>
          </cell>
          <cell r="BH8405">
            <v>3758</v>
          </cell>
          <cell r="BI8405">
            <v>0.46596404215747056</v>
          </cell>
          <cell r="BJ8405">
            <v>258</v>
          </cell>
          <cell r="BK8405">
            <v>926</v>
          </cell>
          <cell r="BL8405">
            <v>416</v>
          </cell>
          <cell r="BM8405">
            <v>208</v>
          </cell>
          <cell r="BN8405">
            <v>0</v>
          </cell>
          <cell r="BO8405">
            <v>0</v>
          </cell>
          <cell r="BP8405">
            <v>0</v>
          </cell>
          <cell r="BQ8405">
            <v>23</v>
          </cell>
          <cell r="BR8405">
            <v>30</v>
          </cell>
        </row>
        <row r="8406">
          <cell r="BC8406" t="str">
            <v>n(除NA)</v>
          </cell>
          <cell r="BD8406" t="str">
            <v>K</v>
          </cell>
          <cell r="BE8406">
            <v>1</v>
          </cell>
          <cell r="BF8406" t="str">
            <v>年齢</v>
          </cell>
          <cell r="BG8406" t="str">
            <v>0～9</v>
          </cell>
          <cell r="BH8406">
            <v>55</v>
          </cell>
          <cell r="BI8406">
            <v>6.8195908245505272E-3</v>
          </cell>
          <cell r="BJ8406">
            <v>2</v>
          </cell>
          <cell r="BK8406">
            <v>9</v>
          </cell>
          <cell r="BL8406">
            <v>9</v>
          </cell>
          <cell r="BM8406">
            <v>2</v>
          </cell>
          <cell r="BN8406">
            <v>0</v>
          </cell>
          <cell r="BO8406">
            <v>0</v>
          </cell>
          <cell r="BP8406">
            <v>0</v>
          </cell>
          <cell r="BQ8406">
            <v>0</v>
          </cell>
          <cell r="BR8406">
            <v>0</v>
          </cell>
        </row>
        <row r="8407">
          <cell r="BC8407" t="str">
            <v>n(除NA)</v>
          </cell>
          <cell r="BD8407" t="str">
            <v>K</v>
          </cell>
          <cell r="BE8407">
            <v>2</v>
          </cell>
          <cell r="BF8407" t="str">
            <v>年齢</v>
          </cell>
          <cell r="BG8407" t="str">
            <v>10～19</v>
          </cell>
          <cell r="BH8407">
            <v>1160</v>
          </cell>
          <cell r="BI8407">
            <v>0.14383137011779293</v>
          </cell>
          <cell r="BJ8407">
            <v>51</v>
          </cell>
          <cell r="BK8407">
            <v>713</v>
          </cell>
          <cell r="BL8407">
            <v>276</v>
          </cell>
          <cell r="BM8407">
            <v>22</v>
          </cell>
          <cell r="BN8407">
            <v>0</v>
          </cell>
          <cell r="BO8407">
            <v>0</v>
          </cell>
          <cell r="BP8407">
            <v>0</v>
          </cell>
          <cell r="BQ8407">
            <v>7</v>
          </cell>
          <cell r="BR8407">
            <v>9</v>
          </cell>
        </row>
        <row r="8408">
          <cell r="BC8408" t="str">
            <v>n(除NA)</v>
          </cell>
          <cell r="BD8408" t="str">
            <v>K</v>
          </cell>
          <cell r="BE8408">
            <v>3</v>
          </cell>
          <cell r="BF8408" t="str">
            <v>年齢</v>
          </cell>
          <cell r="BG8408" t="str">
            <v>20～29</v>
          </cell>
          <cell r="BH8408">
            <v>1311</v>
          </cell>
          <cell r="BI8408">
            <v>0.16255424674519528</v>
          </cell>
          <cell r="BJ8408">
            <v>76</v>
          </cell>
          <cell r="BK8408">
            <v>219</v>
          </cell>
          <cell r="BL8408">
            <v>119</v>
          </cell>
          <cell r="BM8408">
            <v>70</v>
          </cell>
          <cell r="BN8408">
            <v>0</v>
          </cell>
          <cell r="BO8408">
            <v>0</v>
          </cell>
          <cell r="BP8408">
            <v>0</v>
          </cell>
          <cell r="BQ8408">
            <v>11</v>
          </cell>
          <cell r="BR8408">
            <v>11</v>
          </cell>
        </row>
        <row r="8409">
          <cell r="BC8409" t="str">
            <v>n(除NA)</v>
          </cell>
          <cell r="BD8409" t="str">
            <v>K</v>
          </cell>
          <cell r="BE8409">
            <v>4</v>
          </cell>
          <cell r="BF8409" t="str">
            <v>年齢</v>
          </cell>
          <cell r="BG8409" t="str">
            <v>30～39</v>
          </cell>
          <cell r="BH8409">
            <v>1565</v>
          </cell>
          <cell r="BI8409">
            <v>0.1940483570985741</v>
          </cell>
          <cell r="BJ8409">
            <v>76</v>
          </cell>
          <cell r="BK8409">
            <v>248</v>
          </cell>
          <cell r="BL8409">
            <v>144</v>
          </cell>
          <cell r="BM8409">
            <v>76</v>
          </cell>
          <cell r="BN8409">
            <v>0</v>
          </cell>
          <cell r="BO8409">
            <v>0</v>
          </cell>
          <cell r="BP8409">
            <v>0</v>
          </cell>
          <cell r="BQ8409">
            <v>4</v>
          </cell>
          <cell r="BR8409">
            <v>4</v>
          </cell>
        </row>
        <row r="8410">
          <cell r="BC8410" t="str">
            <v>n(除NA)</v>
          </cell>
          <cell r="BD8410" t="str">
            <v>K</v>
          </cell>
          <cell r="BE8410">
            <v>5</v>
          </cell>
          <cell r="BF8410" t="str">
            <v>年齢</v>
          </cell>
          <cell r="BG8410" t="str">
            <v>40～49</v>
          </cell>
          <cell r="BH8410">
            <v>1239</v>
          </cell>
          <cell r="BI8410">
            <v>0.15362678239305641</v>
          </cell>
          <cell r="BJ8410">
            <v>71</v>
          </cell>
          <cell r="BK8410">
            <v>222</v>
          </cell>
          <cell r="BL8410">
            <v>108</v>
          </cell>
          <cell r="BM8410">
            <v>85</v>
          </cell>
          <cell r="BN8410">
            <v>0</v>
          </cell>
          <cell r="BO8410">
            <v>0</v>
          </cell>
          <cell r="BP8410">
            <v>0</v>
          </cell>
          <cell r="BQ8410">
            <v>10</v>
          </cell>
          <cell r="BR8410">
            <v>12</v>
          </cell>
        </row>
        <row r="8411">
          <cell r="BC8411" t="str">
            <v>n(除NA)</v>
          </cell>
          <cell r="BD8411" t="str">
            <v>K</v>
          </cell>
          <cell r="BE8411">
            <v>6</v>
          </cell>
          <cell r="BF8411" t="str">
            <v>年齢</v>
          </cell>
          <cell r="BG8411" t="str">
            <v>50～59</v>
          </cell>
          <cell r="BH8411">
            <v>1477</v>
          </cell>
          <cell r="BI8411">
            <v>0.18313701177929323</v>
          </cell>
          <cell r="BJ8411">
            <v>87</v>
          </cell>
          <cell r="BK8411">
            <v>257</v>
          </cell>
          <cell r="BL8411">
            <v>146</v>
          </cell>
          <cell r="BM8411">
            <v>82</v>
          </cell>
          <cell r="BN8411">
            <v>0</v>
          </cell>
          <cell r="BO8411">
            <v>0</v>
          </cell>
          <cell r="BP8411">
            <v>0</v>
          </cell>
          <cell r="BQ8411">
            <v>7</v>
          </cell>
          <cell r="BR8411">
            <v>8</v>
          </cell>
        </row>
        <row r="8412">
          <cell r="BC8412" t="str">
            <v>n(除NA)</v>
          </cell>
          <cell r="BD8412" t="str">
            <v>K</v>
          </cell>
          <cell r="BE8412">
            <v>7</v>
          </cell>
          <cell r="BF8412" t="str">
            <v>年齢</v>
          </cell>
          <cell r="BG8412" t="str">
            <v>60～69</v>
          </cell>
          <cell r="BH8412">
            <v>862</v>
          </cell>
          <cell r="BI8412">
            <v>0.10688158710477372</v>
          </cell>
          <cell r="BJ8412">
            <v>50</v>
          </cell>
          <cell r="BK8412">
            <v>170</v>
          </cell>
          <cell r="BL8412">
            <v>73</v>
          </cell>
          <cell r="BM8412">
            <v>46</v>
          </cell>
          <cell r="BN8412">
            <v>0</v>
          </cell>
          <cell r="BO8412">
            <v>0</v>
          </cell>
          <cell r="BP8412">
            <v>0</v>
          </cell>
          <cell r="BQ8412">
            <v>8</v>
          </cell>
          <cell r="BR8412">
            <v>9</v>
          </cell>
        </row>
        <row r="8413">
          <cell r="BC8413" t="str">
            <v>n(除NA)</v>
          </cell>
          <cell r="BD8413" t="str">
            <v>K</v>
          </cell>
          <cell r="BE8413">
            <v>8</v>
          </cell>
          <cell r="BF8413" t="str">
            <v>年齢</v>
          </cell>
          <cell r="BG8413" t="str">
            <v>70～79</v>
          </cell>
          <cell r="BH8413">
            <v>308</v>
          </cell>
          <cell r="BI8413">
            <v>3.8189708617482949E-2</v>
          </cell>
          <cell r="BJ8413">
            <v>32</v>
          </cell>
          <cell r="BK8413">
            <v>80</v>
          </cell>
          <cell r="BL8413">
            <v>46</v>
          </cell>
          <cell r="BM8413">
            <v>19</v>
          </cell>
          <cell r="BN8413">
            <v>0</v>
          </cell>
          <cell r="BO8413">
            <v>0</v>
          </cell>
          <cell r="BP8413">
            <v>0</v>
          </cell>
          <cell r="BQ8413">
            <v>1</v>
          </cell>
          <cell r="BR8413">
            <v>4</v>
          </cell>
        </row>
        <row r="8414">
          <cell r="BC8414" t="str">
            <v>n(除NA)</v>
          </cell>
          <cell r="BD8414" t="str">
            <v>L</v>
          </cell>
          <cell r="BE8414">
            <v>1</v>
          </cell>
          <cell r="BF8414" t="str">
            <v>旅行回数</v>
          </cell>
          <cell r="BG8414" t="str">
            <v>初めて</v>
          </cell>
          <cell r="BH8414">
            <v>3167</v>
          </cell>
          <cell r="BI8414">
            <v>0.392684438933664</v>
          </cell>
          <cell r="BJ8414">
            <v>34</v>
          </cell>
          <cell r="BK8414">
            <v>1050</v>
          </cell>
          <cell r="BL8414">
            <v>378</v>
          </cell>
          <cell r="BM8414">
            <v>83</v>
          </cell>
          <cell r="BN8414">
            <v>0</v>
          </cell>
          <cell r="BO8414">
            <v>0</v>
          </cell>
          <cell r="BP8414">
            <v>0</v>
          </cell>
          <cell r="BQ8414">
            <v>5</v>
          </cell>
          <cell r="BR8414">
            <v>8</v>
          </cell>
        </row>
        <row r="8415">
          <cell r="BC8415" t="str">
            <v>n(除NA)</v>
          </cell>
          <cell r="BD8415" t="str">
            <v>L</v>
          </cell>
          <cell r="BE8415">
            <v>2</v>
          </cell>
          <cell r="BF8415" t="str">
            <v>旅行回数</v>
          </cell>
          <cell r="BG8415" t="str">
            <v>2回</v>
          </cell>
          <cell r="BH8415">
            <v>1439</v>
          </cell>
          <cell r="BI8415">
            <v>0.17842529448233105</v>
          </cell>
          <cell r="BJ8415">
            <v>19</v>
          </cell>
          <cell r="BK8415">
            <v>294</v>
          </cell>
          <cell r="BL8415">
            <v>106</v>
          </cell>
          <cell r="BM8415">
            <v>56</v>
          </cell>
          <cell r="BN8415">
            <v>0</v>
          </cell>
          <cell r="BO8415">
            <v>0</v>
          </cell>
          <cell r="BP8415">
            <v>0</v>
          </cell>
          <cell r="BQ8415">
            <v>6</v>
          </cell>
          <cell r="BR8415">
            <v>7</v>
          </cell>
        </row>
        <row r="8416">
          <cell r="BC8416" t="str">
            <v>n(除NA)</v>
          </cell>
          <cell r="BD8416" t="str">
            <v>L</v>
          </cell>
          <cell r="BE8416">
            <v>3</v>
          </cell>
          <cell r="BF8416" t="str">
            <v>旅行回数</v>
          </cell>
          <cell r="BG8416" t="str">
            <v>3回</v>
          </cell>
          <cell r="BH8416">
            <v>714</v>
          </cell>
          <cell r="BI8416">
            <v>8.8530688158710472E-2</v>
          </cell>
          <cell r="BJ8416">
            <v>10</v>
          </cell>
          <cell r="BK8416">
            <v>138</v>
          </cell>
          <cell r="BL8416">
            <v>69</v>
          </cell>
          <cell r="BM8416">
            <v>32</v>
          </cell>
          <cell r="BN8416">
            <v>0</v>
          </cell>
          <cell r="BO8416">
            <v>0</v>
          </cell>
          <cell r="BP8416">
            <v>0</v>
          </cell>
          <cell r="BQ8416">
            <v>0</v>
          </cell>
          <cell r="BR8416">
            <v>0</v>
          </cell>
        </row>
        <row r="8417">
          <cell r="BC8417" t="str">
            <v>n(除NA)</v>
          </cell>
          <cell r="BD8417" t="str">
            <v>L</v>
          </cell>
          <cell r="BE8417">
            <v>4</v>
          </cell>
          <cell r="BF8417" t="str">
            <v>旅行回数</v>
          </cell>
          <cell r="BG8417" t="str">
            <v>4回</v>
          </cell>
          <cell r="BH8417">
            <v>361</v>
          </cell>
          <cell r="BI8417">
            <v>4.4761314321140729E-2</v>
          </cell>
          <cell r="BJ8417">
            <v>10</v>
          </cell>
          <cell r="BK8417">
            <v>47</v>
          </cell>
          <cell r="BL8417">
            <v>39</v>
          </cell>
          <cell r="BM8417">
            <v>26</v>
          </cell>
          <cell r="BN8417">
            <v>0</v>
          </cell>
          <cell r="BO8417">
            <v>0</v>
          </cell>
          <cell r="BP8417">
            <v>0</v>
          </cell>
          <cell r="BQ8417">
            <v>2</v>
          </cell>
          <cell r="BR8417">
            <v>2</v>
          </cell>
        </row>
        <row r="8418">
          <cell r="BC8418" t="str">
            <v>n(除NA)</v>
          </cell>
          <cell r="BD8418" t="str">
            <v>L</v>
          </cell>
          <cell r="BE8418">
            <v>5</v>
          </cell>
          <cell r="BF8418" t="str">
            <v>旅行回数</v>
          </cell>
          <cell r="BG8418" t="str">
            <v>5～9回</v>
          </cell>
          <cell r="BH8418">
            <v>835</v>
          </cell>
          <cell r="BI8418">
            <v>0.10353378797272164</v>
          </cell>
          <cell r="BJ8418">
            <v>12</v>
          </cell>
          <cell r="BK8418">
            <v>115</v>
          </cell>
          <cell r="BL8418">
            <v>82</v>
          </cell>
          <cell r="BM8418">
            <v>53</v>
          </cell>
          <cell r="BN8418">
            <v>0</v>
          </cell>
          <cell r="BO8418">
            <v>0</v>
          </cell>
          <cell r="BP8418">
            <v>0</v>
          </cell>
          <cell r="BQ8418">
            <v>1</v>
          </cell>
          <cell r="BR8418">
            <v>1</v>
          </cell>
        </row>
        <row r="8419">
          <cell r="BC8419" t="str">
            <v>n(除NA)</v>
          </cell>
          <cell r="BD8419" t="str">
            <v>L</v>
          </cell>
          <cell r="BE8419">
            <v>6</v>
          </cell>
          <cell r="BF8419" t="str">
            <v>旅行回数</v>
          </cell>
          <cell r="BG8419" t="str">
            <v>10～19回</v>
          </cell>
          <cell r="BH8419">
            <v>476</v>
          </cell>
          <cell r="BI8419">
            <v>5.9020458772473652E-2</v>
          </cell>
          <cell r="BJ8419">
            <v>9</v>
          </cell>
          <cell r="BK8419">
            <v>54</v>
          </cell>
          <cell r="BL8419">
            <v>58</v>
          </cell>
          <cell r="BM8419">
            <v>33</v>
          </cell>
          <cell r="BN8419">
            <v>0</v>
          </cell>
          <cell r="BO8419">
            <v>0</v>
          </cell>
          <cell r="BP8419">
            <v>0</v>
          </cell>
          <cell r="BQ8419">
            <v>2</v>
          </cell>
          <cell r="BR8419">
            <v>2</v>
          </cell>
        </row>
        <row r="8420">
          <cell r="BC8420" t="str">
            <v>n(除NA)</v>
          </cell>
          <cell r="BD8420" t="str">
            <v>L</v>
          </cell>
          <cell r="BE8420">
            <v>7</v>
          </cell>
          <cell r="BF8420" t="str">
            <v>旅行回数</v>
          </cell>
          <cell r="BG8420" t="str">
            <v>20回以上</v>
          </cell>
          <cell r="BH8420">
            <v>546</v>
          </cell>
          <cell r="BI8420">
            <v>6.7699938003719776E-2</v>
          </cell>
          <cell r="BJ8420">
            <v>7</v>
          </cell>
          <cell r="BK8420">
            <v>61</v>
          </cell>
          <cell r="BL8420">
            <v>83</v>
          </cell>
          <cell r="BM8420">
            <v>52</v>
          </cell>
          <cell r="BN8420">
            <v>0</v>
          </cell>
          <cell r="BO8420">
            <v>0</v>
          </cell>
          <cell r="BP8420">
            <v>0</v>
          </cell>
          <cell r="BQ8420">
            <v>4</v>
          </cell>
          <cell r="BR8420">
            <v>4</v>
          </cell>
        </row>
        <row r="8421">
          <cell r="BC8421" t="str">
            <v>n(除NA)</v>
          </cell>
          <cell r="BD8421" t="str">
            <v>M</v>
          </cell>
          <cell r="BE8421">
            <v>1</v>
          </cell>
          <cell r="BF8421" t="str">
            <v>同行者</v>
          </cell>
          <cell r="BG8421" t="str">
            <v>１人で</v>
          </cell>
          <cell r="BH8421">
            <v>1140</v>
          </cell>
          <cell r="BI8421">
            <v>0.14135151890886546</v>
          </cell>
          <cell r="BJ8421">
            <v>92</v>
          </cell>
          <cell r="BK8421">
            <v>118</v>
          </cell>
          <cell r="BL8421">
            <v>159</v>
          </cell>
          <cell r="BM8421">
            <v>129</v>
          </cell>
          <cell r="BN8421">
            <v>0</v>
          </cell>
          <cell r="BO8421">
            <v>0</v>
          </cell>
          <cell r="BP8421">
            <v>0</v>
          </cell>
          <cell r="BQ8421">
            <v>11</v>
          </cell>
          <cell r="BR8421">
            <v>11</v>
          </cell>
        </row>
        <row r="8422">
          <cell r="BC8422" t="str">
            <v>n(除NA)</v>
          </cell>
          <cell r="BD8422" t="str">
            <v>N</v>
          </cell>
          <cell r="BE8422">
            <v>1</v>
          </cell>
          <cell r="BF8422" t="str">
            <v>同行者</v>
          </cell>
          <cell r="BG8422" t="str">
            <v>夫婦</v>
          </cell>
          <cell r="BH8422">
            <v>1166</v>
          </cell>
          <cell r="BI8422">
            <v>0.14457532548047117</v>
          </cell>
          <cell r="BJ8422">
            <v>32</v>
          </cell>
          <cell r="BK8422">
            <v>122</v>
          </cell>
          <cell r="BL8422">
            <v>72</v>
          </cell>
          <cell r="BM8422">
            <v>53</v>
          </cell>
          <cell r="BN8422">
            <v>0</v>
          </cell>
          <cell r="BO8422">
            <v>0</v>
          </cell>
          <cell r="BP8422">
            <v>0</v>
          </cell>
          <cell r="BQ8422">
            <v>5</v>
          </cell>
          <cell r="BR8422">
            <v>6</v>
          </cell>
        </row>
        <row r="8423">
          <cell r="BC8423" t="str">
            <v>n(除NA)</v>
          </cell>
          <cell r="BD8423" t="str">
            <v>O</v>
          </cell>
          <cell r="BE8423">
            <v>1</v>
          </cell>
          <cell r="BF8423" t="str">
            <v>同行者</v>
          </cell>
          <cell r="BG8423" t="str">
            <v>子供連れ家族</v>
          </cell>
          <cell r="BH8423">
            <v>592</v>
          </cell>
          <cell r="BI8423">
            <v>7.3403595784252942E-2</v>
          </cell>
          <cell r="BJ8423">
            <v>37</v>
          </cell>
          <cell r="BK8423">
            <v>101</v>
          </cell>
          <cell r="BL8423">
            <v>75</v>
          </cell>
          <cell r="BM8423">
            <v>45</v>
          </cell>
          <cell r="BN8423">
            <v>2</v>
          </cell>
          <cell r="BO8423">
            <v>0</v>
          </cell>
          <cell r="BP8423">
            <v>0</v>
          </cell>
          <cell r="BQ8423">
            <v>2</v>
          </cell>
          <cell r="BR8423">
            <v>2</v>
          </cell>
        </row>
        <row r="8424">
          <cell r="BC8424" t="str">
            <v>n(除NA)</v>
          </cell>
          <cell r="BD8424" t="str">
            <v>P</v>
          </cell>
          <cell r="BE8424">
            <v>1</v>
          </cell>
          <cell r="BF8424" t="str">
            <v>同行者</v>
          </cell>
          <cell r="BG8424" t="str">
            <v>その他家族</v>
          </cell>
          <cell r="BH8424">
            <v>714</v>
          </cell>
          <cell r="BI8424">
            <v>8.8530688158710472E-2</v>
          </cell>
          <cell r="BJ8424">
            <v>57</v>
          </cell>
          <cell r="BK8424">
            <v>148</v>
          </cell>
          <cell r="BL8424">
            <v>113</v>
          </cell>
          <cell r="BM8424">
            <v>67</v>
          </cell>
          <cell r="BN8424">
            <v>6</v>
          </cell>
          <cell r="BO8424">
            <v>0</v>
          </cell>
          <cell r="BP8424">
            <v>0</v>
          </cell>
          <cell r="BQ8424">
            <v>3</v>
          </cell>
          <cell r="BR8424">
            <v>6</v>
          </cell>
        </row>
        <row r="8425">
          <cell r="BC8425" t="str">
            <v>n(除NA)</v>
          </cell>
          <cell r="BD8425" t="str">
            <v>Q</v>
          </cell>
          <cell r="BE8425">
            <v>1</v>
          </cell>
          <cell r="BF8425" t="str">
            <v>同行者</v>
          </cell>
          <cell r="BG8425" t="str">
            <v>友人・知人</v>
          </cell>
          <cell r="BH8425">
            <v>1407</v>
          </cell>
          <cell r="BI8425">
            <v>0.17445753254804711</v>
          </cell>
          <cell r="BJ8425">
            <v>74</v>
          </cell>
          <cell r="BK8425">
            <v>166</v>
          </cell>
          <cell r="BL8425">
            <v>87</v>
          </cell>
          <cell r="BM8425">
            <v>64</v>
          </cell>
          <cell r="BN8425">
            <v>81</v>
          </cell>
          <cell r="BO8425">
            <v>0</v>
          </cell>
          <cell r="BP8425">
            <v>0</v>
          </cell>
          <cell r="BQ8425">
            <v>6</v>
          </cell>
          <cell r="BR8425">
            <v>8</v>
          </cell>
        </row>
        <row r="8426">
          <cell r="BC8426" t="str">
            <v>n(除NA)</v>
          </cell>
          <cell r="BD8426" t="str">
            <v>R</v>
          </cell>
          <cell r="BE8426">
            <v>1</v>
          </cell>
          <cell r="BF8426" t="str">
            <v>同行者</v>
          </cell>
          <cell r="BG8426" t="str">
            <v>仕事仲間</v>
          </cell>
          <cell r="BH8426">
            <v>1417</v>
          </cell>
          <cell r="BI8426">
            <v>0.17569745815251084</v>
          </cell>
          <cell r="BJ8426">
            <v>52</v>
          </cell>
          <cell r="BK8426">
            <v>425</v>
          </cell>
          <cell r="BL8426">
            <v>126</v>
          </cell>
          <cell r="BM8426">
            <v>33</v>
          </cell>
          <cell r="BN8426">
            <v>218</v>
          </cell>
          <cell r="BO8426">
            <v>0</v>
          </cell>
          <cell r="BP8426">
            <v>0</v>
          </cell>
          <cell r="BQ8426">
            <v>5</v>
          </cell>
          <cell r="BR8426">
            <v>6</v>
          </cell>
        </row>
        <row r="8427">
          <cell r="BC8427" t="str">
            <v>n(除NA)</v>
          </cell>
          <cell r="BD8427" t="str">
            <v>S</v>
          </cell>
          <cell r="BE8427">
            <v>1</v>
          </cell>
          <cell r="BF8427" t="str">
            <v>同行者</v>
          </cell>
          <cell r="BG8427" t="str">
            <v>婦人会などの地域団体</v>
          </cell>
          <cell r="BH8427">
            <v>139</v>
          </cell>
          <cell r="BI8427">
            <v>1.7234965902045877E-2</v>
          </cell>
          <cell r="BJ8427">
            <v>15</v>
          </cell>
          <cell r="BK8427">
            <v>48</v>
          </cell>
          <cell r="BL8427">
            <v>10</v>
          </cell>
          <cell r="BM8427">
            <v>0</v>
          </cell>
          <cell r="BN8427">
            <v>0</v>
          </cell>
          <cell r="BO8427">
            <v>0</v>
          </cell>
          <cell r="BP8427">
            <v>0</v>
          </cell>
          <cell r="BQ8427">
            <v>0</v>
          </cell>
          <cell r="BR8427">
            <v>0</v>
          </cell>
        </row>
        <row r="8428">
          <cell r="BC8428" t="str">
            <v>n(除NA)</v>
          </cell>
          <cell r="BD8428" t="str">
            <v>T</v>
          </cell>
          <cell r="BE8428">
            <v>1</v>
          </cell>
          <cell r="BF8428" t="str">
            <v>同行者</v>
          </cell>
          <cell r="BG8428" t="str">
            <v>修学旅行</v>
          </cell>
          <cell r="BH8428">
            <v>1080</v>
          </cell>
          <cell r="BI8428">
            <v>0.13391196528208307</v>
          </cell>
          <cell r="BJ8428">
            <v>18</v>
          </cell>
          <cell r="BK8428">
            <v>654</v>
          </cell>
          <cell r="BL8428">
            <v>232</v>
          </cell>
          <cell r="BM8428">
            <v>2</v>
          </cell>
          <cell r="BN8428">
            <v>0</v>
          </cell>
          <cell r="BO8428">
            <v>0</v>
          </cell>
          <cell r="BP8428">
            <v>0</v>
          </cell>
          <cell r="BQ8428">
            <v>3</v>
          </cell>
          <cell r="BR8428">
            <v>4</v>
          </cell>
        </row>
        <row r="8429">
          <cell r="BC8429" t="str">
            <v>n(除NA)</v>
          </cell>
          <cell r="BD8429" t="str">
            <v>U</v>
          </cell>
          <cell r="BE8429">
            <v>1</v>
          </cell>
          <cell r="BF8429" t="str">
            <v>同行者</v>
          </cell>
          <cell r="BG8429" t="str">
            <v>その他</v>
          </cell>
          <cell r="BH8429">
            <v>303</v>
          </cell>
          <cell r="BI8429">
            <v>3.7569745815251084E-2</v>
          </cell>
          <cell r="BJ8429">
            <v>13</v>
          </cell>
          <cell r="BK8429">
            <v>102</v>
          </cell>
          <cell r="BL8429">
            <v>31</v>
          </cell>
          <cell r="BM8429">
            <v>5</v>
          </cell>
          <cell r="BN8429">
            <v>0</v>
          </cell>
          <cell r="BO8429">
            <v>0</v>
          </cell>
          <cell r="BP8429">
            <v>0</v>
          </cell>
          <cell r="BQ8429">
            <v>3</v>
          </cell>
          <cell r="BR8429">
            <v>3</v>
          </cell>
        </row>
        <row r="8430">
          <cell r="BC8430" t="str">
            <v>n(除NA)</v>
          </cell>
          <cell r="BD8430" t="str">
            <v>W</v>
          </cell>
          <cell r="BE8430">
            <v>1</v>
          </cell>
          <cell r="BF8430" t="str">
            <v>旅行目的</v>
          </cell>
          <cell r="BG8430" t="str">
            <v>観光</v>
          </cell>
          <cell r="BH8430">
            <v>5564</v>
          </cell>
          <cell r="BI8430">
            <v>0.68989460632362054</v>
          </cell>
          <cell r="BJ8430">
            <v>172</v>
          </cell>
          <cell r="BK8430">
            <v>1371</v>
          </cell>
          <cell r="BL8430">
            <v>505</v>
          </cell>
          <cell r="BM8430">
            <v>176</v>
          </cell>
          <cell r="BN8430">
            <v>0</v>
          </cell>
          <cell r="BO8430">
            <v>0</v>
          </cell>
          <cell r="BP8430">
            <v>0</v>
          </cell>
          <cell r="BQ8430">
            <v>12</v>
          </cell>
          <cell r="BR8430">
            <v>15</v>
          </cell>
        </row>
        <row r="8431">
          <cell r="BC8431" t="str">
            <v>n(除NA)</v>
          </cell>
          <cell r="BD8431" t="str">
            <v>W</v>
          </cell>
          <cell r="BE8431">
            <v>2</v>
          </cell>
          <cell r="BF8431" t="str">
            <v>旅行目的</v>
          </cell>
          <cell r="BG8431" t="str">
            <v>業務･出張</v>
          </cell>
          <cell r="BH8431">
            <v>1095</v>
          </cell>
          <cell r="BI8431">
            <v>0.13577185368877867</v>
          </cell>
          <cell r="BJ8431">
            <v>83</v>
          </cell>
          <cell r="BK8431">
            <v>216</v>
          </cell>
          <cell r="BL8431">
            <v>192</v>
          </cell>
          <cell r="BM8431">
            <v>68</v>
          </cell>
          <cell r="BN8431">
            <v>0</v>
          </cell>
          <cell r="BO8431">
            <v>0</v>
          </cell>
          <cell r="BP8431">
            <v>0</v>
          </cell>
          <cell r="BQ8431">
            <v>10</v>
          </cell>
          <cell r="BR8431">
            <v>11</v>
          </cell>
        </row>
        <row r="8432">
          <cell r="BC8432" t="str">
            <v>n(除NA)</v>
          </cell>
          <cell r="BD8432" t="str">
            <v>W</v>
          </cell>
          <cell r="BE8432">
            <v>3</v>
          </cell>
          <cell r="BF8432" t="str">
            <v>旅行目的</v>
          </cell>
          <cell r="BG8432" t="str">
            <v>帰省･訪問･家事</v>
          </cell>
          <cell r="BH8432">
            <v>430</v>
          </cell>
          <cell r="BI8432">
            <v>5.3316800991940486E-2</v>
          </cell>
          <cell r="BJ8432">
            <v>49</v>
          </cell>
          <cell r="BK8432">
            <v>55</v>
          </cell>
          <cell r="BL8432">
            <v>75</v>
          </cell>
          <cell r="BM8432">
            <v>88</v>
          </cell>
          <cell r="BN8432">
            <v>0</v>
          </cell>
          <cell r="BO8432">
            <v>0</v>
          </cell>
          <cell r="BP8432">
            <v>0</v>
          </cell>
          <cell r="BQ8432">
            <v>2</v>
          </cell>
          <cell r="BR8432">
            <v>2</v>
          </cell>
        </row>
        <row r="8433">
          <cell r="BC8433" t="str">
            <v>n(除NA)</v>
          </cell>
          <cell r="BD8433" t="str">
            <v>W</v>
          </cell>
          <cell r="BE8433">
            <v>4</v>
          </cell>
          <cell r="BF8433" t="str">
            <v>旅行目的</v>
          </cell>
          <cell r="BG8433" t="str">
            <v>複合旅行</v>
          </cell>
          <cell r="BH8433">
            <v>787</v>
          </cell>
          <cell r="BI8433">
            <v>9.7582145071295728E-2</v>
          </cell>
          <cell r="BJ8433">
            <v>80</v>
          </cell>
          <cell r="BK8433">
            <v>210</v>
          </cell>
          <cell r="BL8433">
            <v>106</v>
          </cell>
          <cell r="BM8433">
            <v>61</v>
          </cell>
          <cell r="BN8433">
            <v>0</v>
          </cell>
          <cell r="BO8433">
            <v>0</v>
          </cell>
          <cell r="BP8433">
            <v>0</v>
          </cell>
          <cell r="BQ8433">
            <v>13</v>
          </cell>
          <cell r="BR8433">
            <v>17</v>
          </cell>
        </row>
        <row r="8434">
          <cell r="BC8434" t="str">
            <v>n(除NA)</v>
          </cell>
          <cell r="BD8434" t="str">
            <v>X</v>
          </cell>
          <cell r="BE8434">
            <v>1</v>
          </cell>
          <cell r="BF8434" t="str">
            <v>旅行先</v>
          </cell>
          <cell r="BG8434" t="str">
            <v>沖縄本島</v>
          </cell>
          <cell r="BH8434">
            <v>6424</v>
          </cell>
          <cell r="BI8434">
            <v>0.7965282083075016</v>
          </cell>
          <cell r="BJ8434">
            <v>46</v>
          </cell>
          <cell r="BK8434">
            <v>1565</v>
          </cell>
          <cell r="BL8434">
            <v>726</v>
          </cell>
          <cell r="BM8434">
            <v>303</v>
          </cell>
          <cell r="BN8434">
            <v>0</v>
          </cell>
          <cell r="BO8434">
            <v>0</v>
          </cell>
          <cell r="BP8434">
            <v>0</v>
          </cell>
          <cell r="BQ8434">
            <v>3</v>
          </cell>
          <cell r="BR8434">
            <v>4</v>
          </cell>
        </row>
        <row r="8435">
          <cell r="BC8435" t="str">
            <v>n(除NA)</v>
          </cell>
          <cell r="BD8435" t="str">
            <v>Y</v>
          </cell>
          <cell r="BE8435">
            <v>1</v>
          </cell>
          <cell r="BF8435" t="str">
            <v>旅行先</v>
          </cell>
          <cell r="BG8435" t="str">
            <v>本島周辺離島</v>
          </cell>
          <cell r="BH8435">
            <v>527</v>
          </cell>
          <cell r="BI8435">
            <v>6.5344079355238685E-2</v>
          </cell>
          <cell r="BJ8435">
            <v>4</v>
          </cell>
          <cell r="BK8435">
            <v>120</v>
          </cell>
          <cell r="BL8435">
            <v>64</v>
          </cell>
          <cell r="BM8435">
            <v>23</v>
          </cell>
          <cell r="BN8435">
            <v>0</v>
          </cell>
          <cell r="BO8435">
            <v>0</v>
          </cell>
          <cell r="BP8435">
            <v>0</v>
          </cell>
          <cell r="BQ8435">
            <v>1</v>
          </cell>
          <cell r="BR8435">
            <v>1</v>
          </cell>
        </row>
        <row r="8436">
          <cell r="BC8436" t="str">
            <v>n(除NA)</v>
          </cell>
          <cell r="BD8436" t="str">
            <v>Z</v>
          </cell>
          <cell r="BE8436">
            <v>1</v>
          </cell>
          <cell r="BF8436" t="str">
            <v>旅行先</v>
          </cell>
          <cell r="BG8436" t="str">
            <v>宮古島及び周辺離島</v>
          </cell>
          <cell r="BH8436">
            <v>280</v>
          </cell>
          <cell r="BI8436">
            <v>3.47179169249845E-2</v>
          </cell>
          <cell r="BJ8436">
            <v>5</v>
          </cell>
          <cell r="BK8436">
            <v>38</v>
          </cell>
          <cell r="BL8436">
            <v>20</v>
          </cell>
          <cell r="BM8436">
            <v>8</v>
          </cell>
          <cell r="BN8436">
            <v>0</v>
          </cell>
          <cell r="BO8436">
            <v>0</v>
          </cell>
          <cell r="BP8436">
            <v>0</v>
          </cell>
          <cell r="BQ8436">
            <v>0</v>
          </cell>
          <cell r="BR8436">
            <v>0</v>
          </cell>
        </row>
        <row r="8437">
          <cell r="BC8437" t="str">
            <v>n(除NA)</v>
          </cell>
          <cell r="BD8437" t="str">
            <v>AA</v>
          </cell>
          <cell r="BE8437">
            <v>1</v>
          </cell>
          <cell r="BF8437" t="str">
            <v>旅行先</v>
          </cell>
          <cell r="BG8437" t="str">
            <v>石垣島及び周辺離島</v>
          </cell>
          <cell r="BH8437">
            <v>1046</v>
          </cell>
          <cell r="BI8437">
            <v>0.12969621822690638</v>
          </cell>
          <cell r="BJ8437">
            <v>11</v>
          </cell>
          <cell r="BK8437">
            <v>142</v>
          </cell>
          <cell r="BL8437">
            <v>58</v>
          </cell>
          <cell r="BM8437">
            <v>32</v>
          </cell>
          <cell r="BN8437">
            <v>0</v>
          </cell>
          <cell r="BO8437">
            <v>0</v>
          </cell>
          <cell r="BP8437">
            <v>0</v>
          </cell>
          <cell r="BQ8437">
            <v>5</v>
          </cell>
          <cell r="BR8437">
            <v>8</v>
          </cell>
        </row>
        <row r="8438">
          <cell r="BC8438" t="str">
            <v>n(除NA)</v>
          </cell>
          <cell r="BD8438" t="str">
            <v>AB</v>
          </cell>
          <cell r="BE8438">
            <v>1</v>
          </cell>
          <cell r="BF8438" t="str">
            <v>泊数</v>
          </cell>
          <cell r="BG8438" t="str">
            <v>１泊</v>
          </cell>
          <cell r="BH8438">
            <v>795</v>
          </cell>
          <cell r="BI8438">
            <v>9.8574085554866714E-2</v>
          </cell>
          <cell r="BJ8438">
            <v>0</v>
          </cell>
          <cell r="BK8438">
            <v>155</v>
          </cell>
          <cell r="BL8438">
            <v>107</v>
          </cell>
          <cell r="BM8438">
            <v>33</v>
          </cell>
          <cell r="BN8438">
            <v>0</v>
          </cell>
          <cell r="BO8438">
            <v>0</v>
          </cell>
          <cell r="BP8438">
            <v>0</v>
          </cell>
          <cell r="BQ8438">
            <v>0</v>
          </cell>
          <cell r="BR8438">
            <v>0</v>
          </cell>
        </row>
        <row r="8439">
          <cell r="BC8439" t="str">
            <v>n(除NA)</v>
          </cell>
          <cell r="BD8439" t="str">
            <v>AB</v>
          </cell>
          <cell r="BE8439">
            <v>2</v>
          </cell>
          <cell r="BF8439" t="str">
            <v>泊数</v>
          </cell>
          <cell r="BG8439" t="str">
            <v>２泊</v>
          </cell>
          <cell r="BH8439">
            <v>3833</v>
          </cell>
          <cell r="BI8439">
            <v>0.47526348419094855</v>
          </cell>
          <cell r="BJ8439">
            <v>0</v>
          </cell>
          <cell r="BK8439">
            <v>778</v>
          </cell>
          <cell r="BL8439">
            <v>303</v>
          </cell>
          <cell r="BM8439">
            <v>165</v>
          </cell>
          <cell r="BN8439">
            <v>0</v>
          </cell>
          <cell r="BO8439">
            <v>0</v>
          </cell>
          <cell r="BP8439">
            <v>0</v>
          </cell>
          <cell r="BQ8439">
            <v>3</v>
          </cell>
          <cell r="BR8439">
            <v>5</v>
          </cell>
        </row>
        <row r="8440">
          <cell r="BC8440" t="str">
            <v>n(除NA)</v>
          </cell>
          <cell r="BD8440" t="str">
            <v>AB</v>
          </cell>
          <cell r="BE8440">
            <v>3</v>
          </cell>
          <cell r="BF8440" t="str">
            <v>泊数</v>
          </cell>
          <cell r="BG8440" t="str">
            <v>３泊</v>
          </cell>
          <cell r="BH8440">
            <v>2266</v>
          </cell>
          <cell r="BI8440">
            <v>0.2809671419714817</v>
          </cell>
          <cell r="BJ8440">
            <v>0</v>
          </cell>
          <cell r="BK8440">
            <v>704</v>
          </cell>
          <cell r="BL8440">
            <v>304</v>
          </cell>
          <cell r="BM8440">
            <v>78</v>
          </cell>
          <cell r="BN8440">
            <v>0</v>
          </cell>
          <cell r="BO8440">
            <v>0</v>
          </cell>
          <cell r="BP8440">
            <v>0</v>
          </cell>
          <cell r="BQ8440">
            <v>2</v>
          </cell>
          <cell r="BR8440">
            <v>2</v>
          </cell>
        </row>
        <row r="8441">
          <cell r="BC8441" t="str">
            <v>n(除NA)</v>
          </cell>
          <cell r="BD8441" t="str">
            <v>AB</v>
          </cell>
          <cell r="BE8441">
            <v>4</v>
          </cell>
          <cell r="BF8441" t="str">
            <v>泊数</v>
          </cell>
          <cell r="BG8441" t="str">
            <v>４泊</v>
          </cell>
          <cell r="BH8441">
            <v>371</v>
          </cell>
          <cell r="BI8441">
            <v>4.600123992560446E-2</v>
          </cell>
          <cell r="BJ8441">
            <v>0</v>
          </cell>
          <cell r="BK8441">
            <v>54</v>
          </cell>
          <cell r="BL8441">
            <v>34</v>
          </cell>
          <cell r="BM8441">
            <v>19</v>
          </cell>
          <cell r="BN8441">
            <v>0</v>
          </cell>
          <cell r="BO8441">
            <v>0</v>
          </cell>
          <cell r="BP8441">
            <v>0</v>
          </cell>
          <cell r="BQ8441">
            <v>0</v>
          </cell>
          <cell r="BR8441">
            <v>0</v>
          </cell>
        </row>
        <row r="8442">
          <cell r="BC8442" t="str">
            <v>n(除NA)</v>
          </cell>
          <cell r="BD8442" t="str">
            <v>AB</v>
          </cell>
          <cell r="BE8442">
            <v>5</v>
          </cell>
          <cell r="BF8442" t="str">
            <v>泊数</v>
          </cell>
          <cell r="BG8442" t="str">
            <v>５泊</v>
          </cell>
          <cell r="BH8442">
            <v>89</v>
          </cell>
          <cell r="BI8442">
            <v>1.1035337879727216E-2</v>
          </cell>
          <cell r="BJ8442">
            <v>0</v>
          </cell>
          <cell r="BK8442">
            <v>10</v>
          </cell>
          <cell r="BL8442">
            <v>10</v>
          </cell>
          <cell r="BM8442">
            <v>3</v>
          </cell>
          <cell r="BN8442">
            <v>0</v>
          </cell>
          <cell r="BO8442">
            <v>0</v>
          </cell>
          <cell r="BP8442">
            <v>0</v>
          </cell>
          <cell r="BQ8442">
            <v>0</v>
          </cell>
          <cell r="BR8442">
            <v>0</v>
          </cell>
        </row>
        <row r="8443">
          <cell r="BC8443" t="str">
            <v>n(除NA)</v>
          </cell>
          <cell r="BD8443" t="str">
            <v>AB</v>
          </cell>
          <cell r="BE8443">
            <v>6</v>
          </cell>
          <cell r="BF8443" t="str">
            <v>泊数</v>
          </cell>
          <cell r="BG8443" t="str">
            <v>６泊</v>
          </cell>
          <cell r="BH8443">
            <v>32</v>
          </cell>
          <cell r="BI8443">
            <v>3.9677619342839429E-3</v>
          </cell>
          <cell r="BJ8443">
            <v>0</v>
          </cell>
          <cell r="BK8443">
            <v>3</v>
          </cell>
          <cell r="BL8443">
            <v>4</v>
          </cell>
          <cell r="BM8443">
            <v>5</v>
          </cell>
          <cell r="BN8443">
            <v>0</v>
          </cell>
          <cell r="BO8443">
            <v>0</v>
          </cell>
          <cell r="BP8443">
            <v>0</v>
          </cell>
          <cell r="BQ8443">
            <v>0</v>
          </cell>
          <cell r="BR8443">
            <v>0</v>
          </cell>
        </row>
        <row r="8444">
          <cell r="BC8444" t="str">
            <v>n(除NA)</v>
          </cell>
          <cell r="BD8444" t="str">
            <v>AB</v>
          </cell>
          <cell r="BE8444">
            <v>7</v>
          </cell>
          <cell r="BF8444" t="str">
            <v>泊数</v>
          </cell>
          <cell r="BG8444" t="str">
            <v>７泊以上</v>
          </cell>
          <cell r="BH8444">
            <v>141</v>
          </cell>
          <cell r="BI8444">
            <v>1.7482951022938623E-2</v>
          </cell>
          <cell r="BJ8444">
            <v>0</v>
          </cell>
          <cell r="BK8444">
            <v>21</v>
          </cell>
          <cell r="BL8444">
            <v>27</v>
          </cell>
          <cell r="BM8444">
            <v>21</v>
          </cell>
          <cell r="BN8444">
            <v>0</v>
          </cell>
          <cell r="BO8444">
            <v>0</v>
          </cell>
          <cell r="BP8444">
            <v>0</v>
          </cell>
          <cell r="BQ8444">
            <v>1</v>
          </cell>
          <cell r="BR8444">
            <v>1</v>
          </cell>
        </row>
        <row r="8445">
          <cell r="BC8445" t="str">
            <v>n(除NA)</v>
          </cell>
          <cell r="BD8445" t="str">
            <v>AB</v>
          </cell>
          <cell r="BE8445">
            <v>8</v>
          </cell>
          <cell r="BF8445" t="str">
            <v>泊数</v>
          </cell>
          <cell r="BG8445" t="str">
            <v>日帰り</v>
          </cell>
          <cell r="BH8445">
            <v>71</v>
          </cell>
          <cell r="BI8445">
            <v>8.8034717916924982E-3</v>
          </cell>
          <cell r="BJ8445">
            <v>0</v>
          </cell>
          <cell r="BK8445">
            <v>7</v>
          </cell>
          <cell r="BL8445">
            <v>17</v>
          </cell>
          <cell r="BM8445">
            <v>34</v>
          </cell>
          <cell r="BN8445">
            <v>0</v>
          </cell>
          <cell r="BO8445">
            <v>0</v>
          </cell>
          <cell r="BP8445">
            <v>0</v>
          </cell>
          <cell r="BQ8445">
            <v>0</v>
          </cell>
          <cell r="BR8445">
            <v>0</v>
          </cell>
        </row>
        <row r="8446">
          <cell r="BC8446" t="str">
            <v>n(除NA)</v>
          </cell>
          <cell r="BD8446" t="str">
            <v>AD</v>
          </cell>
          <cell r="BE8446">
            <v>1</v>
          </cell>
          <cell r="BF8446" t="str">
            <v>活動</v>
          </cell>
          <cell r="BG8446" t="str">
            <v>観光地巡り</v>
          </cell>
          <cell r="BH8446">
            <v>5775</v>
          </cell>
          <cell r="BI8446">
            <v>0.71605703657780528</v>
          </cell>
          <cell r="BJ8446">
            <v>83</v>
          </cell>
          <cell r="BK8446">
            <v>1464</v>
          </cell>
          <cell r="BL8446">
            <v>519</v>
          </cell>
          <cell r="BM8446">
            <v>194</v>
          </cell>
          <cell r="BN8446">
            <v>0</v>
          </cell>
          <cell r="BO8446">
            <v>0</v>
          </cell>
          <cell r="BP8446">
            <v>0</v>
          </cell>
          <cell r="BQ8446">
            <v>3</v>
          </cell>
          <cell r="BR8446">
            <v>5</v>
          </cell>
        </row>
        <row r="8447">
          <cell r="BC8447" t="str">
            <v>n(除NA)</v>
          </cell>
          <cell r="BD8447" t="str">
            <v>AE</v>
          </cell>
          <cell r="BE8447">
            <v>1</v>
          </cell>
          <cell r="BF8447" t="str">
            <v>活動</v>
          </cell>
          <cell r="BG8447" t="str">
            <v>保養・休養</v>
          </cell>
          <cell r="BH8447">
            <v>1095</v>
          </cell>
          <cell r="BI8447">
            <v>0.13577185368877867</v>
          </cell>
          <cell r="BJ8447">
            <v>16</v>
          </cell>
          <cell r="BK8447">
            <v>143</v>
          </cell>
          <cell r="BL8447">
            <v>84</v>
          </cell>
          <cell r="BM8447">
            <v>48</v>
          </cell>
          <cell r="BN8447">
            <v>0</v>
          </cell>
          <cell r="BO8447">
            <v>0</v>
          </cell>
          <cell r="BP8447">
            <v>0</v>
          </cell>
          <cell r="BQ8447">
            <v>0</v>
          </cell>
          <cell r="BR8447">
            <v>1</v>
          </cell>
        </row>
        <row r="8448">
          <cell r="BC8448" t="str">
            <v>n(除NA)</v>
          </cell>
          <cell r="BD8448" t="str">
            <v>AF</v>
          </cell>
          <cell r="BE8448">
            <v>1</v>
          </cell>
          <cell r="BF8448" t="str">
            <v>活動</v>
          </cell>
          <cell r="BG8448" t="str">
            <v>海水浴・マリンレジャー</v>
          </cell>
          <cell r="BH8448">
            <v>843</v>
          </cell>
          <cell r="BI8448">
            <v>0.10452572845629263</v>
          </cell>
          <cell r="BJ8448">
            <v>3</v>
          </cell>
          <cell r="BK8448">
            <v>344</v>
          </cell>
          <cell r="BL8448">
            <v>121</v>
          </cell>
          <cell r="BM8448">
            <v>10</v>
          </cell>
          <cell r="BN8448">
            <v>0</v>
          </cell>
          <cell r="BO8448">
            <v>0</v>
          </cell>
          <cell r="BP8448">
            <v>0</v>
          </cell>
          <cell r="BQ8448">
            <v>0</v>
          </cell>
          <cell r="BR8448">
            <v>0</v>
          </cell>
        </row>
        <row r="8449">
          <cell r="BC8449" t="str">
            <v>n(除NA)</v>
          </cell>
          <cell r="BD8449" t="str">
            <v>AG</v>
          </cell>
          <cell r="BE8449">
            <v>1</v>
          </cell>
          <cell r="BF8449" t="str">
            <v>活動</v>
          </cell>
          <cell r="BG8449" t="str">
            <v>ダイビング</v>
          </cell>
          <cell r="BH8449">
            <v>504</v>
          </cell>
          <cell r="BI8449">
            <v>6.2492250464972102E-2</v>
          </cell>
          <cell r="BJ8449">
            <v>4</v>
          </cell>
          <cell r="BK8449">
            <v>53</v>
          </cell>
          <cell r="BL8449">
            <v>31</v>
          </cell>
          <cell r="BM8449">
            <v>19</v>
          </cell>
          <cell r="BN8449">
            <v>0</v>
          </cell>
          <cell r="BO8449">
            <v>0</v>
          </cell>
          <cell r="BP8449">
            <v>0</v>
          </cell>
          <cell r="BQ8449">
            <v>1</v>
          </cell>
          <cell r="BR8449">
            <v>1</v>
          </cell>
        </row>
        <row r="8450">
          <cell r="BC8450" t="str">
            <v>n(除NA)</v>
          </cell>
          <cell r="BD8450" t="str">
            <v>AH</v>
          </cell>
          <cell r="BE8450">
            <v>1</v>
          </cell>
          <cell r="BF8450" t="str">
            <v>活動</v>
          </cell>
          <cell r="BG8450" t="str">
            <v>ゴルフ</v>
          </cell>
          <cell r="BH8450">
            <v>370</v>
          </cell>
          <cell r="BI8450">
            <v>4.5877247365158087E-2</v>
          </cell>
          <cell r="BJ8450">
            <v>2</v>
          </cell>
          <cell r="BK8450">
            <v>64</v>
          </cell>
          <cell r="BL8450">
            <v>29</v>
          </cell>
          <cell r="BM8450">
            <v>15</v>
          </cell>
          <cell r="BN8450">
            <v>0</v>
          </cell>
          <cell r="BO8450">
            <v>0</v>
          </cell>
          <cell r="BP8450">
            <v>0</v>
          </cell>
          <cell r="BQ8450">
            <v>0</v>
          </cell>
          <cell r="BR8450">
            <v>0</v>
          </cell>
        </row>
        <row r="8451">
          <cell r="BC8451" t="str">
            <v>n(除NA)</v>
          </cell>
          <cell r="BD8451" t="str">
            <v>AI</v>
          </cell>
          <cell r="BE8451">
            <v>1</v>
          </cell>
          <cell r="BF8451" t="str">
            <v>活動</v>
          </cell>
          <cell r="BG8451" t="str">
            <v>釣り</v>
          </cell>
          <cell r="BH8451">
            <v>72</v>
          </cell>
          <cell r="BI8451">
            <v>8.9274643521388714E-3</v>
          </cell>
          <cell r="BJ8451">
            <v>1</v>
          </cell>
          <cell r="BK8451">
            <v>16</v>
          </cell>
          <cell r="BL8451">
            <v>6</v>
          </cell>
          <cell r="BM8451">
            <v>2</v>
          </cell>
          <cell r="BN8451">
            <v>0</v>
          </cell>
          <cell r="BO8451">
            <v>0</v>
          </cell>
          <cell r="BP8451">
            <v>0</v>
          </cell>
          <cell r="BQ8451">
            <v>1</v>
          </cell>
          <cell r="BR8451">
            <v>1</v>
          </cell>
        </row>
        <row r="8452">
          <cell r="BC8452" t="str">
            <v>n(除NA)</v>
          </cell>
          <cell r="BD8452" t="str">
            <v>AJ</v>
          </cell>
          <cell r="BE8452">
            <v>1</v>
          </cell>
          <cell r="BF8452" t="str">
            <v>活動</v>
          </cell>
          <cell r="BG8452" t="str">
            <v>キャンプ</v>
          </cell>
          <cell r="BH8452">
            <v>17</v>
          </cell>
          <cell r="BI8452">
            <v>2.1078735275883447E-3</v>
          </cell>
          <cell r="BJ8452">
            <v>1</v>
          </cell>
          <cell r="BK8452">
            <v>3</v>
          </cell>
          <cell r="BL8452">
            <v>0</v>
          </cell>
          <cell r="BM8452">
            <v>1</v>
          </cell>
          <cell r="BN8452">
            <v>0</v>
          </cell>
          <cell r="BO8452">
            <v>0</v>
          </cell>
          <cell r="BP8452">
            <v>0</v>
          </cell>
          <cell r="BQ8452">
            <v>0</v>
          </cell>
          <cell r="BR8452">
            <v>0</v>
          </cell>
        </row>
        <row r="8453">
          <cell r="BC8453" t="str">
            <v>n(除NA)</v>
          </cell>
          <cell r="BD8453" t="str">
            <v>AK</v>
          </cell>
          <cell r="BE8453">
            <v>1</v>
          </cell>
          <cell r="BF8453" t="str">
            <v>活動</v>
          </cell>
          <cell r="BG8453" t="str">
            <v>スポーツ大会等</v>
          </cell>
          <cell r="BH8453">
            <v>111</v>
          </cell>
          <cell r="BI8453">
            <v>1.3763174209547428E-2</v>
          </cell>
          <cell r="BJ8453">
            <v>14</v>
          </cell>
          <cell r="BK8453">
            <v>8</v>
          </cell>
          <cell r="BL8453">
            <v>5</v>
          </cell>
          <cell r="BM8453">
            <v>6</v>
          </cell>
          <cell r="BN8453">
            <v>0</v>
          </cell>
          <cell r="BO8453">
            <v>0</v>
          </cell>
          <cell r="BP8453">
            <v>0</v>
          </cell>
          <cell r="BQ8453">
            <v>0</v>
          </cell>
          <cell r="BR8453">
            <v>0</v>
          </cell>
        </row>
        <row r="8454">
          <cell r="BC8454" t="str">
            <v>n(除NA)</v>
          </cell>
          <cell r="BD8454" t="str">
            <v>AL</v>
          </cell>
          <cell r="BE8454">
            <v>1</v>
          </cell>
          <cell r="BF8454" t="str">
            <v>活動</v>
          </cell>
          <cell r="BG8454" t="str">
            <v>イベント・伝統行事</v>
          </cell>
          <cell r="BH8454">
            <v>247</v>
          </cell>
          <cell r="BI8454">
            <v>3.0626162430254185E-2</v>
          </cell>
          <cell r="BJ8454">
            <v>5</v>
          </cell>
          <cell r="BK8454">
            <v>62</v>
          </cell>
          <cell r="BL8454">
            <v>31</v>
          </cell>
          <cell r="BM8454">
            <v>11</v>
          </cell>
          <cell r="BN8454">
            <v>0</v>
          </cell>
          <cell r="BO8454">
            <v>0</v>
          </cell>
          <cell r="BP8454">
            <v>0</v>
          </cell>
          <cell r="BQ8454">
            <v>1</v>
          </cell>
          <cell r="BR8454">
            <v>1</v>
          </cell>
        </row>
        <row r="8455">
          <cell r="BC8455" t="str">
            <v>n(除NA)</v>
          </cell>
          <cell r="BD8455" t="str">
            <v>AM</v>
          </cell>
          <cell r="BE8455">
            <v>1</v>
          </cell>
          <cell r="BF8455" t="str">
            <v>活動</v>
          </cell>
          <cell r="BG8455" t="str">
            <v>戦跡地参拝</v>
          </cell>
          <cell r="BH8455">
            <v>1567</v>
          </cell>
          <cell r="BI8455">
            <v>0.19429634221946684</v>
          </cell>
          <cell r="BJ8455">
            <v>9</v>
          </cell>
          <cell r="BK8455">
            <v>577</v>
          </cell>
          <cell r="BL8455">
            <v>194</v>
          </cell>
          <cell r="BM8455">
            <v>28</v>
          </cell>
          <cell r="BN8455">
            <v>0</v>
          </cell>
          <cell r="BO8455">
            <v>0</v>
          </cell>
          <cell r="BP8455">
            <v>0</v>
          </cell>
          <cell r="BQ8455">
            <v>0</v>
          </cell>
          <cell r="BR8455">
            <v>1</v>
          </cell>
        </row>
        <row r="8456">
          <cell r="BC8456" t="str">
            <v>n(除NA)</v>
          </cell>
          <cell r="BD8456" t="str">
            <v>AN</v>
          </cell>
          <cell r="BE8456">
            <v>1</v>
          </cell>
          <cell r="BF8456" t="str">
            <v>活動</v>
          </cell>
          <cell r="BG8456" t="str">
            <v>ショッピング</v>
          </cell>
          <cell r="BH8456">
            <v>3177</v>
          </cell>
          <cell r="BI8456">
            <v>0.39392436453812774</v>
          </cell>
          <cell r="BJ8456">
            <v>25</v>
          </cell>
          <cell r="BK8456">
            <v>812</v>
          </cell>
          <cell r="BL8456">
            <v>318</v>
          </cell>
          <cell r="BM8456">
            <v>104</v>
          </cell>
          <cell r="BN8456">
            <v>0</v>
          </cell>
          <cell r="BO8456">
            <v>0</v>
          </cell>
          <cell r="BP8456">
            <v>0</v>
          </cell>
          <cell r="BQ8456">
            <v>3</v>
          </cell>
          <cell r="BR8456">
            <v>4</v>
          </cell>
        </row>
        <row r="8457">
          <cell r="BC8457" t="str">
            <v>n(除NA)</v>
          </cell>
          <cell r="BD8457" t="str">
            <v>AO</v>
          </cell>
          <cell r="BE8457">
            <v>1</v>
          </cell>
          <cell r="BF8457" t="str">
            <v>活動</v>
          </cell>
          <cell r="BG8457" t="str">
            <v>エコツアー</v>
          </cell>
          <cell r="BH8457">
            <v>69</v>
          </cell>
          <cell r="BI8457">
            <v>8.5554866707997518E-3</v>
          </cell>
          <cell r="BJ8457">
            <v>1</v>
          </cell>
          <cell r="BK8457">
            <v>4</v>
          </cell>
          <cell r="BL8457">
            <v>3</v>
          </cell>
          <cell r="BM8457">
            <v>2</v>
          </cell>
          <cell r="BN8457">
            <v>0</v>
          </cell>
          <cell r="BO8457">
            <v>0</v>
          </cell>
          <cell r="BP8457">
            <v>0</v>
          </cell>
          <cell r="BQ8457">
            <v>0</v>
          </cell>
          <cell r="BR8457">
            <v>1</v>
          </cell>
        </row>
        <row r="8458">
          <cell r="BC8458" t="str">
            <v>n(除NA)</v>
          </cell>
          <cell r="BD8458" t="str">
            <v>AP</v>
          </cell>
          <cell r="BE8458">
            <v>1</v>
          </cell>
          <cell r="BF8458" t="str">
            <v>活動</v>
          </cell>
          <cell r="BG8458" t="str">
            <v>新婚旅行</v>
          </cell>
          <cell r="BH8458">
            <v>88</v>
          </cell>
          <cell r="BI8458">
            <v>1.0911345319280842E-2</v>
          </cell>
          <cell r="BJ8458">
            <v>1</v>
          </cell>
          <cell r="BK8458">
            <v>8</v>
          </cell>
          <cell r="BL8458">
            <v>8</v>
          </cell>
          <cell r="BM8458">
            <v>6</v>
          </cell>
          <cell r="BN8458">
            <v>0</v>
          </cell>
          <cell r="BO8458">
            <v>0</v>
          </cell>
          <cell r="BP8458">
            <v>0</v>
          </cell>
          <cell r="BQ8458">
            <v>0</v>
          </cell>
          <cell r="BR8458">
            <v>0</v>
          </cell>
        </row>
        <row r="8459">
          <cell r="BC8459" t="str">
            <v>n(除NA)</v>
          </cell>
          <cell r="BD8459" t="str">
            <v>AQ</v>
          </cell>
          <cell r="BE8459">
            <v>1</v>
          </cell>
          <cell r="BF8459" t="str">
            <v>活動</v>
          </cell>
          <cell r="BG8459" t="str">
            <v>ウェディング</v>
          </cell>
          <cell r="BH8459">
            <v>168</v>
          </cell>
          <cell r="BI8459">
            <v>2.0830750154990699E-2</v>
          </cell>
          <cell r="BJ8459">
            <v>4</v>
          </cell>
          <cell r="BK8459">
            <v>32</v>
          </cell>
          <cell r="BL8459">
            <v>26</v>
          </cell>
          <cell r="BM8459">
            <v>16</v>
          </cell>
          <cell r="BN8459">
            <v>0</v>
          </cell>
          <cell r="BO8459">
            <v>0</v>
          </cell>
          <cell r="BP8459">
            <v>0</v>
          </cell>
          <cell r="BQ8459">
            <v>0</v>
          </cell>
          <cell r="BR8459">
            <v>0</v>
          </cell>
        </row>
        <row r="8460">
          <cell r="BC8460" t="str">
            <v>n(除NA)</v>
          </cell>
          <cell r="BD8460" t="str">
            <v>AR</v>
          </cell>
          <cell r="BE8460">
            <v>1</v>
          </cell>
          <cell r="BF8460" t="str">
            <v>活動</v>
          </cell>
          <cell r="BG8460" t="str">
            <v>会議・研修</v>
          </cell>
          <cell r="BH8460">
            <v>515</v>
          </cell>
          <cell r="BI8460">
            <v>6.3856168629882207E-2</v>
          </cell>
          <cell r="BJ8460">
            <v>15</v>
          </cell>
          <cell r="BK8460">
            <v>93</v>
          </cell>
          <cell r="BL8460">
            <v>62</v>
          </cell>
          <cell r="BM8460">
            <v>17</v>
          </cell>
          <cell r="BN8460">
            <v>0</v>
          </cell>
          <cell r="BO8460">
            <v>0</v>
          </cell>
          <cell r="BP8460">
            <v>0</v>
          </cell>
          <cell r="BQ8460">
            <v>0</v>
          </cell>
          <cell r="BR8460">
            <v>0</v>
          </cell>
        </row>
        <row r="8461">
          <cell r="BC8461" t="str">
            <v>n(除NA)</v>
          </cell>
          <cell r="BD8461" t="str">
            <v>AS</v>
          </cell>
          <cell r="BE8461">
            <v>1</v>
          </cell>
          <cell r="BF8461" t="str">
            <v>活動</v>
          </cell>
          <cell r="BG8461" t="str">
            <v>仕事</v>
          </cell>
          <cell r="BH8461">
            <v>869</v>
          </cell>
          <cell r="BI8461">
            <v>0.10774953502789833</v>
          </cell>
          <cell r="BJ8461">
            <v>10</v>
          </cell>
          <cell r="BK8461">
            <v>145</v>
          </cell>
          <cell r="BL8461">
            <v>153</v>
          </cell>
          <cell r="BM8461">
            <v>59</v>
          </cell>
          <cell r="BN8461">
            <v>0</v>
          </cell>
          <cell r="BO8461">
            <v>0</v>
          </cell>
          <cell r="BP8461">
            <v>0</v>
          </cell>
          <cell r="BQ8461">
            <v>2</v>
          </cell>
          <cell r="BR8461">
            <v>2</v>
          </cell>
        </row>
        <row r="8462">
          <cell r="BC8462" t="str">
            <v>n(除NA)</v>
          </cell>
          <cell r="BD8462" t="str">
            <v>AT</v>
          </cell>
          <cell r="BE8462">
            <v>1</v>
          </cell>
          <cell r="BF8462" t="str">
            <v>活動</v>
          </cell>
          <cell r="BG8462" t="str">
            <v>帰省・親戚訪問等</v>
          </cell>
          <cell r="BH8462">
            <v>445</v>
          </cell>
          <cell r="BI8462">
            <v>5.5176689398636083E-2</v>
          </cell>
          <cell r="BJ8462">
            <v>5</v>
          </cell>
          <cell r="BK8462">
            <v>40</v>
          </cell>
          <cell r="BL8462">
            <v>57</v>
          </cell>
          <cell r="BM8462">
            <v>82</v>
          </cell>
          <cell r="BN8462">
            <v>0</v>
          </cell>
          <cell r="BO8462">
            <v>0</v>
          </cell>
          <cell r="BP8462">
            <v>0</v>
          </cell>
          <cell r="BQ8462">
            <v>1</v>
          </cell>
          <cell r="BR8462">
            <v>1</v>
          </cell>
        </row>
        <row r="8463">
          <cell r="BC8463" t="str">
            <v>n(除NA)</v>
          </cell>
          <cell r="BD8463" t="str">
            <v>AU</v>
          </cell>
          <cell r="BE8463">
            <v>1</v>
          </cell>
          <cell r="BF8463" t="str">
            <v>活動</v>
          </cell>
          <cell r="BG8463" t="str">
            <v>その他</v>
          </cell>
          <cell r="BH8463">
            <v>355</v>
          </cell>
          <cell r="BI8463">
            <v>4.4017358958462489E-2</v>
          </cell>
          <cell r="BJ8463">
            <v>8</v>
          </cell>
          <cell r="BK8463">
            <v>63</v>
          </cell>
          <cell r="BL8463">
            <v>32</v>
          </cell>
          <cell r="BM8463">
            <v>21</v>
          </cell>
          <cell r="BN8463">
            <v>0</v>
          </cell>
          <cell r="BO8463">
            <v>0</v>
          </cell>
          <cell r="BP8463">
            <v>0</v>
          </cell>
          <cell r="BQ8463">
            <v>0</v>
          </cell>
          <cell r="BR8463">
            <v>1</v>
          </cell>
        </row>
        <row r="8464">
          <cell r="BC8464" t="str">
            <v>n(除NA)</v>
          </cell>
          <cell r="BD8464" t="str">
            <v>AW</v>
          </cell>
          <cell r="BE8464">
            <v>1</v>
          </cell>
          <cell r="BF8464" t="str">
            <v>交通機関</v>
          </cell>
          <cell r="BG8464" t="str">
            <v>バス</v>
          </cell>
          <cell r="BH8464">
            <v>3402</v>
          </cell>
          <cell r="BI8464">
            <v>0.4218226906385617</v>
          </cell>
          <cell r="BJ8464">
            <v>48</v>
          </cell>
          <cell r="BK8464">
            <v>1193</v>
          </cell>
          <cell r="BL8464">
            <v>360</v>
          </cell>
          <cell r="BM8464">
            <v>56</v>
          </cell>
          <cell r="BN8464">
            <v>0</v>
          </cell>
          <cell r="BO8464">
            <v>0</v>
          </cell>
          <cell r="BP8464">
            <v>0</v>
          </cell>
          <cell r="BQ8464">
            <v>4</v>
          </cell>
          <cell r="BR8464">
            <v>7</v>
          </cell>
        </row>
        <row r="8465">
          <cell r="BC8465" t="str">
            <v>n(除NA)</v>
          </cell>
          <cell r="BD8465" t="str">
            <v>AX</v>
          </cell>
          <cell r="BE8465">
            <v>1</v>
          </cell>
          <cell r="BF8465" t="str">
            <v>交通機関</v>
          </cell>
          <cell r="BG8465" t="str">
            <v>タクシー</v>
          </cell>
          <cell r="BH8465">
            <v>2878</v>
          </cell>
          <cell r="BI8465">
            <v>0.3568505889646621</v>
          </cell>
          <cell r="BJ8465">
            <v>79</v>
          </cell>
          <cell r="BK8465">
            <v>500</v>
          </cell>
          <cell r="BL8465">
            <v>296</v>
          </cell>
          <cell r="BM8465">
            <v>153</v>
          </cell>
          <cell r="BN8465">
            <v>0</v>
          </cell>
          <cell r="BO8465">
            <v>0</v>
          </cell>
          <cell r="BP8465">
            <v>0</v>
          </cell>
          <cell r="BQ8465">
            <v>3</v>
          </cell>
          <cell r="BR8465">
            <v>5</v>
          </cell>
        </row>
        <row r="8466">
          <cell r="BC8466" t="str">
            <v>n(除NA)</v>
          </cell>
          <cell r="BD8466" t="str">
            <v>AY</v>
          </cell>
          <cell r="BE8466">
            <v>1</v>
          </cell>
          <cell r="BF8466" t="str">
            <v>交通機関</v>
          </cell>
          <cell r="BG8466" t="str">
            <v>モノレール</v>
          </cell>
          <cell r="BH8466">
            <v>1576</v>
          </cell>
          <cell r="BI8466">
            <v>0.1954122752634842</v>
          </cell>
          <cell r="BJ8466">
            <v>63</v>
          </cell>
          <cell r="BK8466">
            <v>202</v>
          </cell>
          <cell r="BL8466">
            <v>154</v>
          </cell>
          <cell r="BM8466">
            <v>114</v>
          </cell>
          <cell r="BN8466">
            <v>0</v>
          </cell>
          <cell r="BO8466">
            <v>0</v>
          </cell>
          <cell r="BP8466">
            <v>0</v>
          </cell>
          <cell r="BQ8466">
            <v>1</v>
          </cell>
          <cell r="BR8466">
            <v>3</v>
          </cell>
        </row>
        <row r="8467">
          <cell r="BC8467" t="str">
            <v>n(除NA)</v>
          </cell>
          <cell r="BD8467" t="str">
            <v>AZ</v>
          </cell>
          <cell r="BE8467">
            <v>1</v>
          </cell>
          <cell r="BF8467" t="str">
            <v>交通機関</v>
          </cell>
          <cell r="BG8467" t="str">
            <v>船</v>
          </cell>
          <cell r="BH8467">
            <v>977</v>
          </cell>
          <cell r="BI8467">
            <v>0.12114073155610663</v>
          </cell>
          <cell r="BJ8467">
            <v>7</v>
          </cell>
          <cell r="BK8467">
            <v>182</v>
          </cell>
          <cell r="BL8467">
            <v>71</v>
          </cell>
          <cell r="BM8467">
            <v>25</v>
          </cell>
          <cell r="BN8467">
            <v>0</v>
          </cell>
          <cell r="BO8467">
            <v>0</v>
          </cell>
          <cell r="BP8467">
            <v>0</v>
          </cell>
          <cell r="BQ8467">
            <v>1</v>
          </cell>
          <cell r="BR8467">
            <v>3</v>
          </cell>
        </row>
        <row r="8468">
          <cell r="BC8468" t="str">
            <v>n(除NA)</v>
          </cell>
          <cell r="BD8468" t="str">
            <v>BA</v>
          </cell>
          <cell r="BE8468">
            <v>1</v>
          </cell>
          <cell r="BF8468" t="str">
            <v>交通機関</v>
          </cell>
          <cell r="BG8468" t="str">
            <v>航空機</v>
          </cell>
          <cell r="BH8468">
            <v>699</v>
          </cell>
          <cell r="BI8468">
            <v>8.6670799752014874E-2</v>
          </cell>
          <cell r="BJ8468">
            <v>6</v>
          </cell>
          <cell r="BK8468">
            <v>97</v>
          </cell>
          <cell r="BL8468">
            <v>44</v>
          </cell>
          <cell r="BM8468">
            <v>21</v>
          </cell>
          <cell r="BN8468">
            <v>0</v>
          </cell>
          <cell r="BO8468">
            <v>0</v>
          </cell>
          <cell r="BP8468">
            <v>0</v>
          </cell>
          <cell r="BQ8468">
            <v>0</v>
          </cell>
          <cell r="BR8468">
            <v>3</v>
          </cell>
        </row>
        <row r="8469">
          <cell r="BC8469" t="str">
            <v>n(除NA)</v>
          </cell>
          <cell r="BD8469" t="str">
            <v>BB</v>
          </cell>
          <cell r="BE8469">
            <v>1</v>
          </cell>
          <cell r="BF8469" t="str">
            <v>交通機関</v>
          </cell>
          <cell r="BG8469" t="str">
            <v>レンタカー</v>
          </cell>
          <cell r="BH8469">
            <v>2623</v>
          </cell>
          <cell r="BI8469">
            <v>0.32523248605083693</v>
          </cell>
          <cell r="BJ8469">
            <v>10</v>
          </cell>
          <cell r="BK8469">
            <v>354</v>
          </cell>
          <cell r="BL8469">
            <v>216</v>
          </cell>
          <cell r="BM8469">
            <v>128</v>
          </cell>
          <cell r="BN8469">
            <v>0</v>
          </cell>
          <cell r="BO8469">
            <v>0</v>
          </cell>
          <cell r="BP8469">
            <v>0</v>
          </cell>
          <cell r="BQ8469">
            <v>1</v>
          </cell>
          <cell r="BR8469">
            <v>1</v>
          </cell>
        </row>
        <row r="8470">
          <cell r="BC8470" t="str">
            <v>n(除NA)</v>
          </cell>
          <cell r="BD8470" t="str">
            <v>BC</v>
          </cell>
          <cell r="BE8470">
            <v>1</v>
          </cell>
          <cell r="BF8470" t="str">
            <v>交通機関</v>
          </cell>
          <cell r="BG8470" t="str">
            <v>自家用車</v>
          </cell>
          <cell r="BH8470">
            <v>544</v>
          </cell>
          <cell r="BI8470">
            <v>6.7451952882827029E-2</v>
          </cell>
          <cell r="BJ8470">
            <v>124</v>
          </cell>
          <cell r="BK8470">
            <v>84</v>
          </cell>
          <cell r="BL8470">
            <v>90</v>
          </cell>
          <cell r="BM8470">
            <v>93</v>
          </cell>
          <cell r="BN8470">
            <v>0</v>
          </cell>
          <cell r="BO8470">
            <v>0</v>
          </cell>
          <cell r="BP8470">
            <v>0</v>
          </cell>
          <cell r="BQ8470">
            <v>7</v>
          </cell>
          <cell r="BR8470">
            <v>7</v>
          </cell>
        </row>
        <row r="8471">
          <cell r="BC8471" t="str">
            <v>n(除NA)</v>
          </cell>
          <cell r="BD8471" t="str">
            <v>BD</v>
          </cell>
          <cell r="BE8471">
            <v>1</v>
          </cell>
          <cell r="BF8471" t="str">
            <v>交通機関</v>
          </cell>
          <cell r="BG8471" t="str">
            <v>オートバイ</v>
          </cell>
          <cell r="BH8471">
            <v>30</v>
          </cell>
          <cell r="BI8471">
            <v>3.7197768133911966E-3</v>
          </cell>
          <cell r="BJ8471">
            <v>1</v>
          </cell>
          <cell r="BK8471">
            <v>5</v>
          </cell>
          <cell r="BL8471">
            <v>4</v>
          </cell>
          <cell r="BM8471">
            <v>2</v>
          </cell>
          <cell r="BN8471">
            <v>0</v>
          </cell>
          <cell r="BO8471">
            <v>0</v>
          </cell>
          <cell r="BP8471">
            <v>0</v>
          </cell>
          <cell r="BQ8471">
            <v>0</v>
          </cell>
          <cell r="BR8471">
            <v>0</v>
          </cell>
        </row>
        <row r="8472">
          <cell r="BC8472" t="str">
            <v>n(除NA)</v>
          </cell>
          <cell r="BD8472" t="str">
            <v>BE</v>
          </cell>
          <cell r="BE8472">
            <v>1</v>
          </cell>
          <cell r="BF8472" t="str">
            <v>交通機関</v>
          </cell>
          <cell r="BG8472" t="str">
            <v>自転車</v>
          </cell>
          <cell r="BH8472">
            <v>146</v>
          </cell>
          <cell r="BI8472">
            <v>1.8102913825170489E-2</v>
          </cell>
          <cell r="BJ8472">
            <v>2</v>
          </cell>
          <cell r="BK8472">
            <v>30</v>
          </cell>
          <cell r="BL8472">
            <v>19</v>
          </cell>
          <cell r="BM8472">
            <v>6</v>
          </cell>
          <cell r="BN8472">
            <v>0</v>
          </cell>
          <cell r="BO8472">
            <v>0</v>
          </cell>
          <cell r="BP8472">
            <v>0</v>
          </cell>
          <cell r="BQ8472">
            <v>0</v>
          </cell>
          <cell r="BR8472">
            <v>0</v>
          </cell>
        </row>
        <row r="8473">
          <cell r="BC8473" t="str">
            <v>n(除NA)</v>
          </cell>
          <cell r="BD8473" t="str">
            <v>BF</v>
          </cell>
          <cell r="BE8473">
            <v>1</v>
          </cell>
          <cell r="BF8473" t="str">
            <v>交通機関</v>
          </cell>
          <cell r="BG8473" t="str">
            <v>その他</v>
          </cell>
          <cell r="BH8473">
            <v>296</v>
          </cell>
          <cell r="BI8473">
            <v>3.6701797892126471E-2</v>
          </cell>
          <cell r="BJ8473">
            <v>6</v>
          </cell>
          <cell r="BK8473">
            <v>35</v>
          </cell>
          <cell r="BL8473">
            <v>32</v>
          </cell>
          <cell r="BM8473">
            <v>14</v>
          </cell>
          <cell r="BN8473">
            <v>0</v>
          </cell>
          <cell r="BO8473">
            <v>0</v>
          </cell>
          <cell r="BP8473">
            <v>0</v>
          </cell>
          <cell r="BQ8473">
            <v>0</v>
          </cell>
          <cell r="BR8473">
            <v>0</v>
          </cell>
        </row>
        <row r="8474">
          <cell r="BC8474" t="str">
            <v>n(除NA)</v>
          </cell>
          <cell r="BD8474" t="str">
            <v>BH</v>
          </cell>
          <cell r="BE8474">
            <v>1</v>
          </cell>
          <cell r="BF8474" t="str">
            <v>旅行形態</v>
          </cell>
          <cell r="BG8474" t="str">
            <v>団体旅行</v>
          </cell>
          <cell r="BH8474">
            <v>2505</v>
          </cell>
          <cell r="BI8474">
            <v>0.3106013639181649</v>
          </cell>
          <cell r="BJ8474">
            <v>77</v>
          </cell>
          <cell r="BK8474">
            <v>911</v>
          </cell>
          <cell r="BL8474">
            <v>0</v>
          </cell>
          <cell r="BM8474">
            <v>0</v>
          </cell>
          <cell r="BN8474">
            <v>0</v>
          </cell>
          <cell r="BO8474">
            <v>0</v>
          </cell>
          <cell r="BP8474">
            <v>0</v>
          </cell>
          <cell r="BQ8474">
            <v>1</v>
          </cell>
          <cell r="BR8474">
            <v>2</v>
          </cell>
        </row>
        <row r="8475">
          <cell r="BC8475" t="str">
            <v>n(除NA)</v>
          </cell>
          <cell r="BD8475" t="str">
            <v>BH</v>
          </cell>
          <cell r="BE8475">
            <v>2</v>
          </cell>
          <cell r="BF8475" t="str">
            <v>旅行形態</v>
          </cell>
          <cell r="BG8475" t="str">
            <v>観光ﾊﾟｯｸ</v>
          </cell>
          <cell r="BH8475">
            <v>695</v>
          </cell>
          <cell r="BI8475">
            <v>8.6174829510229381E-2</v>
          </cell>
          <cell r="BJ8475">
            <v>24</v>
          </cell>
          <cell r="BK8475">
            <v>89</v>
          </cell>
          <cell r="BL8475">
            <v>0</v>
          </cell>
          <cell r="BM8475">
            <v>0</v>
          </cell>
          <cell r="BN8475">
            <v>0</v>
          </cell>
          <cell r="BO8475">
            <v>0</v>
          </cell>
          <cell r="BP8475">
            <v>0</v>
          </cell>
          <cell r="BQ8475">
            <v>1</v>
          </cell>
          <cell r="BR8475">
            <v>3</v>
          </cell>
        </row>
        <row r="8476">
          <cell r="BC8476" t="str">
            <v>n(除NA)</v>
          </cell>
          <cell r="BD8476" t="str">
            <v>BH</v>
          </cell>
          <cell r="BE8476">
            <v>3</v>
          </cell>
          <cell r="BF8476" t="str">
            <v>旅行形態</v>
          </cell>
          <cell r="BG8476" t="str">
            <v>ﾌﾘｰﾌﾟﾗﾝ</v>
          </cell>
          <cell r="BH8476">
            <v>1963</v>
          </cell>
          <cell r="BI8476">
            <v>0.24339739615623063</v>
          </cell>
          <cell r="BJ8476">
            <v>52</v>
          </cell>
          <cell r="BK8476">
            <v>261</v>
          </cell>
          <cell r="BL8476">
            <v>0</v>
          </cell>
          <cell r="BM8476">
            <v>0</v>
          </cell>
          <cell r="BN8476">
            <v>0</v>
          </cell>
          <cell r="BO8476">
            <v>0</v>
          </cell>
          <cell r="BP8476">
            <v>0</v>
          </cell>
          <cell r="BQ8476">
            <v>1</v>
          </cell>
          <cell r="BR8476">
            <v>1</v>
          </cell>
        </row>
        <row r="8477">
          <cell r="BC8477" t="str">
            <v>n(除NA)</v>
          </cell>
          <cell r="BD8477" t="str">
            <v>BH</v>
          </cell>
          <cell r="BE8477">
            <v>4</v>
          </cell>
          <cell r="BF8477" t="str">
            <v>旅行形態</v>
          </cell>
          <cell r="BG8477" t="str">
            <v>個人旅行</v>
          </cell>
          <cell r="BH8477">
            <v>2212</v>
          </cell>
          <cell r="BI8477">
            <v>0.27427154370737755</v>
          </cell>
          <cell r="BJ8477">
            <v>135</v>
          </cell>
          <cell r="BK8477">
            <v>6</v>
          </cell>
          <cell r="BL8477">
            <v>312</v>
          </cell>
          <cell r="BM8477">
            <v>406</v>
          </cell>
          <cell r="BN8477">
            <v>0</v>
          </cell>
          <cell r="BO8477">
            <v>0</v>
          </cell>
          <cell r="BP8477">
            <v>0</v>
          </cell>
          <cell r="BQ8477">
            <v>5</v>
          </cell>
          <cell r="BR8477">
            <v>8</v>
          </cell>
        </row>
        <row r="8478">
          <cell r="BC8478" t="str">
            <v>n(除NA)</v>
          </cell>
          <cell r="BD8478" t="str">
            <v>BS</v>
          </cell>
          <cell r="BE8478">
            <v>1</v>
          </cell>
          <cell r="BF8478" t="str">
            <v>職業</v>
          </cell>
          <cell r="BG8478" t="str">
            <v>会社役員</v>
          </cell>
          <cell r="BH8478">
            <v>531</v>
          </cell>
          <cell r="BI8478">
            <v>6.5840049597024178E-2</v>
          </cell>
          <cell r="BJ8478">
            <v>15</v>
          </cell>
          <cell r="BK8478">
            <v>73</v>
          </cell>
          <cell r="BL8478">
            <v>50</v>
          </cell>
          <cell r="BM8478">
            <v>29</v>
          </cell>
          <cell r="BN8478">
            <v>0</v>
          </cell>
          <cell r="BO8478">
            <v>0</v>
          </cell>
          <cell r="BP8478">
            <v>0</v>
          </cell>
          <cell r="BQ8478">
            <v>0</v>
          </cell>
          <cell r="BR8478">
            <v>0</v>
          </cell>
        </row>
        <row r="8479">
          <cell r="BC8479" t="str">
            <v>n(除NA)</v>
          </cell>
          <cell r="BD8479" t="str">
            <v>BS</v>
          </cell>
          <cell r="BE8479">
            <v>2</v>
          </cell>
          <cell r="BF8479" t="str">
            <v>職業</v>
          </cell>
          <cell r="BG8479" t="str">
            <v>会社員</v>
          </cell>
          <cell r="BH8479">
            <v>2866</v>
          </cell>
          <cell r="BI8479">
            <v>0.35536267823930562</v>
          </cell>
          <cell r="BJ8479">
            <v>79</v>
          </cell>
          <cell r="BK8479">
            <v>455</v>
          </cell>
          <cell r="BL8479">
            <v>242</v>
          </cell>
          <cell r="BM8479">
            <v>150</v>
          </cell>
          <cell r="BN8479">
            <v>0</v>
          </cell>
          <cell r="BO8479">
            <v>0</v>
          </cell>
          <cell r="BP8479">
            <v>0</v>
          </cell>
          <cell r="BQ8479">
            <v>0</v>
          </cell>
          <cell r="BR8479">
            <v>0</v>
          </cell>
        </row>
        <row r="8480">
          <cell r="BC8480" t="str">
            <v>n(除NA)</v>
          </cell>
          <cell r="BD8480" t="str">
            <v>BS</v>
          </cell>
          <cell r="BE8480">
            <v>3</v>
          </cell>
          <cell r="BF8480" t="str">
            <v>職業</v>
          </cell>
          <cell r="BG8480" t="str">
            <v>公務員</v>
          </cell>
          <cell r="BH8480">
            <v>731</v>
          </cell>
          <cell r="BI8480">
            <v>9.0638561686298816E-2</v>
          </cell>
          <cell r="BJ8480">
            <v>49</v>
          </cell>
          <cell r="BK8480">
            <v>91</v>
          </cell>
          <cell r="BL8480">
            <v>55</v>
          </cell>
          <cell r="BM8480">
            <v>36</v>
          </cell>
          <cell r="BN8480">
            <v>0</v>
          </cell>
          <cell r="BO8480">
            <v>0</v>
          </cell>
          <cell r="BP8480">
            <v>0</v>
          </cell>
          <cell r="BQ8480">
            <v>0</v>
          </cell>
          <cell r="BR8480">
            <v>0</v>
          </cell>
        </row>
        <row r="8481">
          <cell r="BC8481" t="str">
            <v>n(除NA)</v>
          </cell>
          <cell r="BD8481" t="str">
            <v>BS</v>
          </cell>
          <cell r="BE8481">
            <v>4</v>
          </cell>
          <cell r="BF8481" t="str">
            <v>職業</v>
          </cell>
          <cell r="BG8481" t="str">
            <v>自営業</v>
          </cell>
          <cell r="BH8481">
            <v>536</v>
          </cell>
          <cell r="BI8481">
            <v>6.6460012399256044E-2</v>
          </cell>
          <cell r="BJ8481">
            <v>23</v>
          </cell>
          <cell r="BK8481">
            <v>98</v>
          </cell>
          <cell r="BL8481">
            <v>53</v>
          </cell>
          <cell r="BM8481">
            <v>40</v>
          </cell>
          <cell r="BN8481">
            <v>0</v>
          </cell>
          <cell r="BO8481">
            <v>0</v>
          </cell>
          <cell r="BP8481">
            <v>0</v>
          </cell>
          <cell r="BQ8481">
            <v>0</v>
          </cell>
          <cell r="BR8481">
            <v>0</v>
          </cell>
        </row>
        <row r="8482">
          <cell r="BC8482" t="str">
            <v>n(除NA)</v>
          </cell>
          <cell r="BD8482" t="str">
            <v>BS</v>
          </cell>
          <cell r="BE8482">
            <v>5</v>
          </cell>
          <cell r="BF8482" t="str">
            <v>職業</v>
          </cell>
          <cell r="BG8482" t="str">
            <v>自由業</v>
          </cell>
          <cell r="BH8482">
            <v>189</v>
          </cell>
          <cell r="BI8482">
            <v>2.343459392436454E-2</v>
          </cell>
          <cell r="BJ8482">
            <v>11</v>
          </cell>
          <cell r="BK8482">
            <v>51</v>
          </cell>
          <cell r="BL8482">
            <v>35</v>
          </cell>
          <cell r="BM8482">
            <v>11</v>
          </cell>
          <cell r="BN8482">
            <v>0</v>
          </cell>
          <cell r="BO8482">
            <v>0</v>
          </cell>
          <cell r="BP8482">
            <v>0</v>
          </cell>
          <cell r="BQ8482">
            <v>0</v>
          </cell>
          <cell r="BR8482">
            <v>0</v>
          </cell>
        </row>
        <row r="8483">
          <cell r="BC8483" t="str">
            <v>n(除NA)</v>
          </cell>
          <cell r="BD8483" t="str">
            <v>BS</v>
          </cell>
          <cell r="BE8483">
            <v>6</v>
          </cell>
          <cell r="BF8483" t="str">
            <v>職業</v>
          </cell>
          <cell r="BG8483" t="str">
            <v>派遣社員</v>
          </cell>
          <cell r="BH8483">
            <v>75</v>
          </cell>
          <cell r="BI8483">
            <v>9.299442033477991E-3</v>
          </cell>
          <cell r="BJ8483">
            <v>1</v>
          </cell>
          <cell r="BK8483">
            <v>9</v>
          </cell>
          <cell r="BL8483">
            <v>2</v>
          </cell>
          <cell r="BM8483">
            <v>2</v>
          </cell>
          <cell r="BN8483">
            <v>0</v>
          </cell>
          <cell r="BO8483">
            <v>0</v>
          </cell>
          <cell r="BP8483">
            <v>0</v>
          </cell>
          <cell r="BQ8483">
            <v>0</v>
          </cell>
          <cell r="BR8483">
            <v>0</v>
          </cell>
        </row>
        <row r="8484">
          <cell r="BC8484" t="str">
            <v>n(除NA)</v>
          </cell>
          <cell r="BD8484" t="str">
            <v>BS</v>
          </cell>
          <cell r="BE8484">
            <v>7</v>
          </cell>
          <cell r="BF8484" t="str">
            <v>職業</v>
          </cell>
          <cell r="BG8484" t="str">
            <v>パートアルバイト</v>
          </cell>
          <cell r="BH8484">
            <v>329</v>
          </cell>
          <cell r="BI8484">
            <v>4.0793552386856786E-2</v>
          </cell>
          <cell r="BJ8484">
            <v>25</v>
          </cell>
          <cell r="BK8484">
            <v>67</v>
          </cell>
          <cell r="BL8484">
            <v>22</v>
          </cell>
          <cell r="BM8484">
            <v>15</v>
          </cell>
          <cell r="BN8484">
            <v>0</v>
          </cell>
          <cell r="BO8484">
            <v>0</v>
          </cell>
          <cell r="BP8484">
            <v>0</v>
          </cell>
          <cell r="BQ8484">
            <v>0</v>
          </cell>
          <cell r="BR8484">
            <v>0</v>
          </cell>
        </row>
        <row r="8485">
          <cell r="BC8485" t="str">
            <v>n(除NA)</v>
          </cell>
          <cell r="BD8485" t="str">
            <v>BS</v>
          </cell>
          <cell r="BE8485">
            <v>8</v>
          </cell>
          <cell r="BF8485" t="str">
            <v>職業</v>
          </cell>
          <cell r="BG8485" t="str">
            <v>専業主婦</v>
          </cell>
          <cell r="BH8485">
            <v>576</v>
          </cell>
          <cell r="BI8485">
            <v>7.1419714817110971E-2</v>
          </cell>
          <cell r="BJ8485">
            <v>33</v>
          </cell>
          <cell r="BK8485">
            <v>95</v>
          </cell>
          <cell r="BL8485">
            <v>49</v>
          </cell>
          <cell r="BM8485">
            <v>34</v>
          </cell>
          <cell r="BN8485">
            <v>0</v>
          </cell>
          <cell r="BO8485">
            <v>0</v>
          </cell>
          <cell r="BP8485">
            <v>0</v>
          </cell>
          <cell r="BQ8485">
            <v>0</v>
          </cell>
          <cell r="BR8485">
            <v>0</v>
          </cell>
        </row>
        <row r="8486">
          <cell r="BC8486" t="str">
            <v>n(除NA)</v>
          </cell>
          <cell r="BD8486" t="str">
            <v>BS</v>
          </cell>
          <cell r="BE8486">
            <v>9</v>
          </cell>
          <cell r="BF8486" t="str">
            <v>職業</v>
          </cell>
          <cell r="BG8486" t="str">
            <v>学生</v>
          </cell>
          <cell r="BH8486">
            <v>1188</v>
          </cell>
          <cell r="BI8486">
            <v>0.14730316181029138</v>
          </cell>
          <cell r="BJ8486">
            <v>35</v>
          </cell>
          <cell r="BK8486">
            <v>618</v>
          </cell>
          <cell r="BL8486">
            <v>235</v>
          </cell>
          <cell r="BM8486">
            <v>32</v>
          </cell>
          <cell r="BN8486">
            <v>0</v>
          </cell>
          <cell r="BO8486">
            <v>0</v>
          </cell>
          <cell r="BP8486">
            <v>0</v>
          </cell>
          <cell r="BQ8486">
            <v>0</v>
          </cell>
          <cell r="BR8486">
            <v>0</v>
          </cell>
        </row>
        <row r="8487">
          <cell r="BC8487" t="str">
            <v>n(除NA)</v>
          </cell>
          <cell r="BD8487" t="str">
            <v>BS</v>
          </cell>
          <cell r="BE8487">
            <v>10</v>
          </cell>
          <cell r="BF8487" t="str">
            <v>職業</v>
          </cell>
          <cell r="BG8487" t="str">
            <v>無職</v>
          </cell>
          <cell r="BH8487">
            <v>451</v>
          </cell>
          <cell r="BI8487">
            <v>5.5920644761314323E-2</v>
          </cell>
          <cell r="BJ8487">
            <v>24</v>
          </cell>
          <cell r="BK8487">
            <v>66</v>
          </cell>
          <cell r="BL8487">
            <v>41</v>
          </cell>
          <cell r="BM8487">
            <v>27</v>
          </cell>
          <cell r="BN8487">
            <v>0</v>
          </cell>
          <cell r="BO8487">
            <v>0</v>
          </cell>
          <cell r="BP8487">
            <v>0</v>
          </cell>
          <cell r="BQ8487">
            <v>0</v>
          </cell>
          <cell r="BR8487">
            <v>0</v>
          </cell>
        </row>
        <row r="8488">
          <cell r="BC8488" t="str">
            <v>n(除NA)</v>
          </cell>
          <cell r="BD8488" t="str">
            <v>BT</v>
          </cell>
          <cell r="BE8488">
            <v>1</v>
          </cell>
          <cell r="BF8488" t="str">
            <v>収入</v>
          </cell>
          <cell r="BG8488" t="str">
            <v>300万円未満</v>
          </cell>
          <cell r="BH8488">
            <v>1183</v>
          </cell>
          <cell r="BI8488">
            <v>0.14668319900805951</v>
          </cell>
          <cell r="BJ8488">
            <v>77</v>
          </cell>
          <cell r="BK8488">
            <v>199</v>
          </cell>
          <cell r="BL8488">
            <v>98</v>
          </cell>
          <cell r="BM8488">
            <v>75</v>
          </cell>
          <cell r="BN8488">
            <v>0</v>
          </cell>
          <cell r="BO8488">
            <v>0</v>
          </cell>
          <cell r="BP8488">
            <v>0</v>
          </cell>
          <cell r="BQ8488">
            <v>0</v>
          </cell>
          <cell r="BR8488">
            <v>0</v>
          </cell>
        </row>
        <row r="8489">
          <cell r="BC8489" t="str">
            <v>n(除NA)</v>
          </cell>
          <cell r="BD8489" t="str">
            <v>BT</v>
          </cell>
          <cell r="BE8489">
            <v>2</v>
          </cell>
          <cell r="BF8489" t="str">
            <v>収入</v>
          </cell>
          <cell r="BG8489" t="str">
            <v>300～400万円</v>
          </cell>
          <cell r="BH8489">
            <v>743</v>
          </cell>
          <cell r="BI8489">
            <v>9.2126472411655294E-2</v>
          </cell>
          <cell r="BJ8489">
            <v>25</v>
          </cell>
          <cell r="BK8489">
            <v>137</v>
          </cell>
          <cell r="BL8489">
            <v>53</v>
          </cell>
          <cell r="BM8489">
            <v>28</v>
          </cell>
          <cell r="BN8489">
            <v>0</v>
          </cell>
          <cell r="BO8489">
            <v>0</v>
          </cell>
          <cell r="BP8489">
            <v>0</v>
          </cell>
          <cell r="BQ8489">
            <v>0</v>
          </cell>
          <cell r="BR8489">
            <v>0</v>
          </cell>
        </row>
        <row r="8490">
          <cell r="BC8490" t="str">
            <v>n(除NA)</v>
          </cell>
          <cell r="BD8490" t="str">
            <v>BT</v>
          </cell>
          <cell r="BE8490">
            <v>3</v>
          </cell>
          <cell r="BF8490" t="str">
            <v>収入</v>
          </cell>
          <cell r="BG8490" t="str">
            <v>400～500万円</v>
          </cell>
          <cell r="BH8490">
            <v>602</v>
          </cell>
          <cell r="BI8490">
            <v>7.4643521388716674E-2</v>
          </cell>
          <cell r="BJ8490">
            <v>16</v>
          </cell>
          <cell r="BK8490">
            <v>89</v>
          </cell>
          <cell r="BL8490">
            <v>52</v>
          </cell>
          <cell r="BM8490">
            <v>34</v>
          </cell>
          <cell r="BN8490">
            <v>0</v>
          </cell>
          <cell r="BO8490">
            <v>0</v>
          </cell>
          <cell r="BP8490">
            <v>0</v>
          </cell>
          <cell r="BQ8490">
            <v>0</v>
          </cell>
          <cell r="BR8490">
            <v>0</v>
          </cell>
        </row>
        <row r="8491">
          <cell r="BC8491" t="str">
            <v>n(除NA)</v>
          </cell>
          <cell r="BD8491" t="str">
            <v>BT</v>
          </cell>
          <cell r="BE8491">
            <v>4</v>
          </cell>
          <cell r="BF8491" t="str">
            <v>収入</v>
          </cell>
          <cell r="BG8491" t="str">
            <v>500～600万円</v>
          </cell>
          <cell r="BH8491">
            <v>478</v>
          </cell>
          <cell r="BI8491">
            <v>5.9268443893366399E-2</v>
          </cell>
          <cell r="BJ8491">
            <v>14</v>
          </cell>
          <cell r="BK8491">
            <v>73</v>
          </cell>
          <cell r="BL8491">
            <v>23</v>
          </cell>
          <cell r="BM8491">
            <v>10</v>
          </cell>
          <cell r="BN8491">
            <v>0</v>
          </cell>
          <cell r="BO8491">
            <v>0</v>
          </cell>
          <cell r="BP8491">
            <v>0</v>
          </cell>
          <cell r="BQ8491">
            <v>0</v>
          </cell>
          <cell r="BR8491">
            <v>0</v>
          </cell>
        </row>
        <row r="8492">
          <cell r="BC8492" t="str">
            <v>n(除NA)</v>
          </cell>
          <cell r="BD8492" t="str">
            <v>BT</v>
          </cell>
          <cell r="BE8492">
            <v>5</v>
          </cell>
          <cell r="BF8492" t="str">
            <v>収入</v>
          </cell>
          <cell r="BG8492" t="str">
            <v>600～700万円</v>
          </cell>
          <cell r="BH8492">
            <v>472</v>
          </cell>
          <cell r="BI8492">
            <v>5.852448853068816E-2</v>
          </cell>
          <cell r="BJ8492">
            <v>13</v>
          </cell>
          <cell r="BK8492">
            <v>77</v>
          </cell>
          <cell r="BL8492">
            <v>32</v>
          </cell>
          <cell r="BM8492">
            <v>25</v>
          </cell>
          <cell r="BN8492">
            <v>0</v>
          </cell>
          <cell r="BO8492">
            <v>0</v>
          </cell>
          <cell r="BP8492">
            <v>0</v>
          </cell>
          <cell r="BQ8492">
            <v>0</v>
          </cell>
          <cell r="BR8492">
            <v>0</v>
          </cell>
        </row>
        <row r="8493">
          <cell r="BC8493" t="str">
            <v>n(除NA)</v>
          </cell>
          <cell r="BD8493" t="str">
            <v>BT</v>
          </cell>
          <cell r="BE8493">
            <v>6</v>
          </cell>
          <cell r="BF8493" t="str">
            <v>収入</v>
          </cell>
          <cell r="BG8493" t="str">
            <v>700～800万円</v>
          </cell>
          <cell r="BH8493">
            <v>408</v>
          </cell>
          <cell r="BI8493">
            <v>5.0588964662120275E-2</v>
          </cell>
          <cell r="BJ8493">
            <v>21</v>
          </cell>
          <cell r="BK8493">
            <v>49</v>
          </cell>
          <cell r="BL8493">
            <v>32</v>
          </cell>
          <cell r="BM8493">
            <v>16</v>
          </cell>
          <cell r="BN8493">
            <v>0</v>
          </cell>
          <cell r="BO8493">
            <v>0</v>
          </cell>
          <cell r="BP8493">
            <v>0</v>
          </cell>
          <cell r="BQ8493">
            <v>0</v>
          </cell>
          <cell r="BR8493">
            <v>0</v>
          </cell>
        </row>
        <row r="8494">
          <cell r="BC8494" t="str">
            <v>n(除NA)</v>
          </cell>
          <cell r="BD8494" t="str">
            <v>BT</v>
          </cell>
          <cell r="BE8494">
            <v>7</v>
          </cell>
          <cell r="BF8494" t="str">
            <v>収入</v>
          </cell>
          <cell r="BG8494" t="str">
            <v>800～1000万円</v>
          </cell>
          <cell r="BH8494">
            <v>571</v>
          </cell>
          <cell r="BI8494">
            <v>7.0799752014879105E-2</v>
          </cell>
          <cell r="BJ8494">
            <v>19</v>
          </cell>
          <cell r="BK8494">
            <v>71</v>
          </cell>
          <cell r="BL8494">
            <v>46</v>
          </cell>
          <cell r="BM8494">
            <v>35</v>
          </cell>
          <cell r="BN8494">
            <v>0</v>
          </cell>
          <cell r="BO8494">
            <v>0</v>
          </cell>
          <cell r="BP8494">
            <v>0</v>
          </cell>
          <cell r="BQ8494">
            <v>0</v>
          </cell>
          <cell r="BR8494">
            <v>0</v>
          </cell>
        </row>
        <row r="8495">
          <cell r="BC8495" t="str">
            <v>n(除NA)</v>
          </cell>
          <cell r="BD8495" t="str">
            <v>BT</v>
          </cell>
          <cell r="BE8495">
            <v>8</v>
          </cell>
          <cell r="BF8495" t="str">
            <v>収入</v>
          </cell>
          <cell r="BG8495" t="str">
            <v>1000～1500万</v>
          </cell>
          <cell r="BH8495">
            <v>555</v>
          </cell>
          <cell r="BI8495">
            <v>6.8815871047737134E-2</v>
          </cell>
          <cell r="BJ8495">
            <v>14</v>
          </cell>
          <cell r="BK8495">
            <v>60</v>
          </cell>
          <cell r="BL8495">
            <v>55</v>
          </cell>
          <cell r="BM8495">
            <v>38</v>
          </cell>
          <cell r="BN8495">
            <v>0</v>
          </cell>
          <cell r="BO8495">
            <v>0</v>
          </cell>
          <cell r="BP8495">
            <v>0</v>
          </cell>
          <cell r="BQ8495">
            <v>0</v>
          </cell>
          <cell r="BR8495">
            <v>0</v>
          </cell>
        </row>
        <row r="8496">
          <cell r="BC8496" t="str">
            <v>n(除NA)</v>
          </cell>
          <cell r="BD8496" t="str">
            <v>BT</v>
          </cell>
          <cell r="BE8496">
            <v>9</v>
          </cell>
          <cell r="BF8496" t="str">
            <v>収入</v>
          </cell>
          <cell r="BG8496" t="str">
            <v>1500～2000万円</v>
          </cell>
          <cell r="BH8496">
            <v>154</v>
          </cell>
          <cell r="BI8496">
            <v>1.9094854308741475E-2</v>
          </cell>
          <cell r="BJ8496">
            <v>8</v>
          </cell>
          <cell r="BK8496">
            <v>21</v>
          </cell>
          <cell r="BL8496">
            <v>10</v>
          </cell>
          <cell r="BM8496">
            <v>6</v>
          </cell>
          <cell r="BN8496">
            <v>0</v>
          </cell>
          <cell r="BO8496">
            <v>0</v>
          </cell>
          <cell r="BP8496">
            <v>0</v>
          </cell>
          <cell r="BQ8496">
            <v>0</v>
          </cell>
          <cell r="BR8496">
            <v>0</v>
          </cell>
        </row>
        <row r="8497">
          <cell r="BC8497" t="str">
            <v>n(除NA)</v>
          </cell>
          <cell r="BD8497" t="str">
            <v>BT</v>
          </cell>
          <cell r="BE8497">
            <v>10</v>
          </cell>
          <cell r="BF8497" t="str">
            <v>収入</v>
          </cell>
          <cell r="BG8497" t="str">
            <v>2000万円以上</v>
          </cell>
          <cell r="BH8497">
            <v>203</v>
          </cell>
          <cell r="BI8497">
            <v>2.5170489770613765E-2</v>
          </cell>
          <cell r="BJ8497">
            <v>6</v>
          </cell>
          <cell r="BK8497">
            <v>34</v>
          </cell>
          <cell r="BL8497">
            <v>33</v>
          </cell>
          <cell r="BM8497">
            <v>12</v>
          </cell>
          <cell r="BN8497">
            <v>0</v>
          </cell>
          <cell r="BO8497">
            <v>0</v>
          </cell>
          <cell r="BP8497">
            <v>0</v>
          </cell>
          <cell r="BQ8497">
            <v>0</v>
          </cell>
          <cell r="BR8497">
            <v>0</v>
          </cell>
        </row>
        <row r="8498">
          <cell r="BC8498" t="str">
            <v>n(除NA)</v>
          </cell>
          <cell r="BD8498" t="str">
            <v>BT</v>
          </cell>
          <cell r="BE8498">
            <v>11</v>
          </cell>
          <cell r="BF8498" t="str">
            <v>収入</v>
          </cell>
          <cell r="BG8498" t="str">
            <v>収入なし</v>
          </cell>
          <cell r="BH8498">
            <v>1143</v>
          </cell>
          <cell r="BI8498">
            <v>0.14172349659020458</v>
          </cell>
          <cell r="BJ8498">
            <v>39</v>
          </cell>
          <cell r="BK8498">
            <v>463</v>
          </cell>
          <cell r="BL8498">
            <v>196</v>
          </cell>
          <cell r="BM8498">
            <v>44</v>
          </cell>
          <cell r="BN8498">
            <v>0</v>
          </cell>
          <cell r="BO8498">
            <v>0</v>
          </cell>
          <cell r="BP8498">
            <v>0</v>
          </cell>
          <cell r="BQ8498">
            <v>0</v>
          </cell>
          <cell r="BR8498">
            <v>0</v>
          </cell>
        </row>
      </sheetData>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数と回収数"/>
      <sheetName val="旅行先"/>
      <sheetName val="消費単価(四半期別)"/>
      <sheetName val="参加費"/>
      <sheetName val="発地別"/>
      <sheetName val="四半期別旅行者"/>
      <sheetName val="☆☆補足④3.観光消費額推計"/>
      <sheetName val="☆☆補足⑤2.観光消費単価推計"/>
      <sheetName val="費目別単価図 推移表"/>
      <sheetName val="旅行単価参考"/>
    </sheetNames>
    <sheetDataSet>
      <sheetData sheetId="0" refreshError="1"/>
      <sheetData sheetId="1" refreshError="1"/>
      <sheetData sheetId="2" refreshError="1"/>
      <sheetData sheetId="3">
        <row r="2">
          <cell r="H2" t="str">
            <v>■参加費（1.～4.）の分布    ＜03年と02年調査との比較＞</v>
          </cell>
        </row>
        <row r="3">
          <cell r="I3" t="str">
            <v>2002_4-6</v>
          </cell>
          <cell r="J3" t="str">
            <v>2003_6</v>
          </cell>
          <cell r="K3" t="str">
            <v>2004_6</v>
          </cell>
          <cell r="L3" t="str">
            <v>2005 6</v>
          </cell>
          <cell r="M3" t="str">
            <v>2002_7-9</v>
          </cell>
          <cell r="N3" t="str">
            <v>2003_8</v>
          </cell>
          <cell r="O3" t="str">
            <v>2004_8</v>
          </cell>
          <cell r="P3" t="str">
            <v>2005 7</v>
          </cell>
          <cell r="Q3" t="str">
            <v>2002_10-12</v>
          </cell>
          <cell r="R3" t="str">
            <v>2003_11</v>
          </cell>
          <cell r="S3" t="str">
            <v>2004_11</v>
          </cell>
          <cell r="T3" t="str">
            <v>2005 11</v>
          </cell>
          <cell r="U3" t="str">
            <v>2003_1-3</v>
          </cell>
          <cell r="V3" t="str">
            <v>2004_2</v>
          </cell>
        </row>
        <row r="4">
          <cell r="H4" t="str">
            <v>3万円未満</v>
          </cell>
          <cell r="I4">
            <v>0.11600000000000001</v>
          </cell>
          <cell r="J4">
            <v>4.6713286713286714E-2</v>
          </cell>
          <cell r="K4">
            <v>3.5320088300220751E-2</v>
          </cell>
          <cell r="L4">
            <v>1.8761726078799251E-2</v>
          </cell>
          <cell r="M4">
            <v>0.05</v>
          </cell>
          <cell r="N4">
            <v>2.3943135054246167E-2</v>
          </cell>
          <cell r="O4">
            <v>3.5906642728904849E-3</v>
          </cell>
          <cell r="P4">
            <v>1.3037809647979139E-3</v>
          </cell>
          <cell r="Q4">
            <v>0.159</v>
          </cell>
          <cell r="R4">
            <v>4.8026998961578402E-2</v>
          </cell>
          <cell r="S4">
            <v>2.2988505747126436E-2</v>
          </cell>
          <cell r="T4">
            <v>3.5326086956521736E-2</v>
          </cell>
          <cell r="U4">
            <v>8.6999999999999994E-2</v>
          </cell>
          <cell r="V4">
            <v>7.3825503355704689E-2</v>
          </cell>
        </row>
        <row r="5">
          <cell r="H5" t="str">
            <v>4万円未満</v>
          </cell>
          <cell r="I5">
            <v>0.20366132723112129</v>
          </cell>
          <cell r="J5">
            <v>0.10909090909090909</v>
          </cell>
          <cell r="K5">
            <v>0.10375275938189846</v>
          </cell>
          <cell r="L5">
            <v>9.3808630393996242E-2</v>
          </cell>
          <cell r="M5">
            <v>9.7560975609756101E-2</v>
          </cell>
          <cell r="N5">
            <v>6.3411896745230081E-2</v>
          </cell>
          <cell r="O5">
            <v>3.4111310592459608E-2</v>
          </cell>
          <cell r="P5">
            <v>3.1290743155149937E-2</v>
          </cell>
          <cell r="Q5">
            <v>0.2113323124042879</v>
          </cell>
          <cell r="R5">
            <v>9.7871235721703018E-2</v>
          </cell>
          <cell r="S5">
            <v>0.12643678160919541</v>
          </cell>
          <cell r="T5">
            <v>8.5597826086956527E-2</v>
          </cell>
          <cell r="U5">
            <v>0.23090277777777779</v>
          </cell>
          <cell r="V5">
            <v>0.18362416107382551</v>
          </cell>
        </row>
        <row r="6">
          <cell r="H6" t="str">
            <v>5万円未満</v>
          </cell>
          <cell r="I6">
            <v>0.17848970251716248</v>
          </cell>
          <cell r="J6">
            <v>0.15272727272727274</v>
          </cell>
          <cell r="K6">
            <v>0.11920529801324503</v>
          </cell>
          <cell r="L6">
            <v>0.17823639774859287</v>
          </cell>
          <cell r="M6">
            <v>0.11585365853658537</v>
          </cell>
          <cell r="N6">
            <v>9.5211372989150764E-2</v>
          </cell>
          <cell r="O6">
            <v>5.7450628366247758E-2</v>
          </cell>
          <cell r="P6">
            <v>5.4758800521512385E-2</v>
          </cell>
          <cell r="Q6">
            <v>0.15160796324655437</v>
          </cell>
          <cell r="R6">
            <v>7.5285565939771551E-2</v>
          </cell>
          <cell r="S6">
            <v>0.15517241379310345</v>
          </cell>
          <cell r="T6">
            <v>0.14266304347826086</v>
          </cell>
          <cell r="U6">
            <v>0.15277777777777779</v>
          </cell>
          <cell r="V6">
            <v>0.15194630872483222</v>
          </cell>
        </row>
        <row r="7">
          <cell r="H7" t="str">
            <v>6万円未満</v>
          </cell>
          <cell r="I7">
            <v>0.12242562929061784</v>
          </cell>
          <cell r="J7">
            <v>0.15916083916083917</v>
          </cell>
          <cell r="K7">
            <v>0.19205298013245034</v>
          </cell>
          <cell r="L7">
            <v>0.19324577861163228</v>
          </cell>
          <cell r="M7">
            <v>0.12042682926829268</v>
          </cell>
          <cell r="N7">
            <v>0.11485222596333708</v>
          </cell>
          <cell r="O7">
            <v>0.13464991023339318</v>
          </cell>
          <cell r="P7">
            <v>0.10821382007822686</v>
          </cell>
          <cell r="Q7">
            <v>0.11026033690658499</v>
          </cell>
          <cell r="R7">
            <v>0.10072689511941849</v>
          </cell>
          <cell r="S7">
            <v>0.15517241379310345</v>
          </cell>
          <cell r="T7">
            <v>0.12907608695652173</v>
          </cell>
          <cell r="U7">
            <v>0.14409722222222221</v>
          </cell>
          <cell r="V7">
            <v>0.13395973154362417</v>
          </cell>
        </row>
        <row r="8">
          <cell r="H8" t="str">
            <v>7万円未満</v>
          </cell>
          <cell r="I8">
            <v>9.3821510297482841E-2</v>
          </cell>
          <cell r="J8">
            <v>0.12475524475524476</v>
          </cell>
          <cell r="K8">
            <v>0.13245033112582782</v>
          </cell>
          <cell r="L8">
            <v>0.11444652908067542</v>
          </cell>
          <cell r="M8">
            <v>9.9085365853658541E-2</v>
          </cell>
          <cell r="N8">
            <v>0.13449307893752338</v>
          </cell>
          <cell r="O8">
            <v>0.13824057450628366</v>
          </cell>
          <cell r="P8">
            <v>0.12516297262059975</v>
          </cell>
          <cell r="Q8">
            <v>0.10260336906584992</v>
          </cell>
          <cell r="R8">
            <v>9.8909657320872271E-2</v>
          </cell>
          <cell r="S8">
            <v>0.13218390804597702</v>
          </cell>
          <cell r="T8">
            <v>0.12092391304347826</v>
          </cell>
          <cell r="U8">
            <v>9.375E-2</v>
          </cell>
          <cell r="V8">
            <v>8.0268456375838931E-2</v>
          </cell>
        </row>
        <row r="9">
          <cell r="H9" t="str">
            <v>8万円未満</v>
          </cell>
          <cell r="I9">
            <v>6.6361556064073221E-2</v>
          </cell>
          <cell r="J9">
            <v>0.12363636363636364</v>
          </cell>
          <cell r="K9">
            <v>0.11920529801324503</v>
          </cell>
          <cell r="L9">
            <v>0.11819887429643527</v>
          </cell>
          <cell r="M9">
            <v>0.10975609756097561</v>
          </cell>
          <cell r="N9">
            <v>0.13224841002618781</v>
          </cell>
          <cell r="O9">
            <v>0.1310592459605027</v>
          </cell>
          <cell r="P9">
            <v>0.14602346805736635</v>
          </cell>
          <cell r="Q9">
            <v>6.1255742725880552E-2</v>
          </cell>
          <cell r="R9">
            <v>8.4112149532710276E-2</v>
          </cell>
          <cell r="S9">
            <v>0.11685823754789272</v>
          </cell>
          <cell r="T9">
            <v>0.11277173913043478</v>
          </cell>
          <cell r="U9">
            <v>6.7708333333333329E-2</v>
          </cell>
          <cell r="V9">
            <v>9.8791946308724829E-2</v>
          </cell>
        </row>
        <row r="10">
          <cell r="H10" t="str">
            <v>9万円未満</v>
          </cell>
          <cell r="I10">
            <v>4.691075514874142E-2</v>
          </cell>
          <cell r="J10">
            <v>7.300699300699301E-2</v>
          </cell>
          <cell r="K10">
            <v>7.505518763796909E-2</v>
          </cell>
          <cell r="L10">
            <v>6.7542213883677302E-2</v>
          </cell>
          <cell r="M10">
            <v>7.621951219512195E-2</v>
          </cell>
          <cell r="N10">
            <v>0.10194537972315749</v>
          </cell>
          <cell r="O10">
            <v>0.11131059245960502</v>
          </cell>
          <cell r="P10">
            <v>0.12255541069100391</v>
          </cell>
          <cell r="Q10">
            <v>4.5941807044410414E-2</v>
          </cell>
          <cell r="R10">
            <v>9.9169262720664592E-2</v>
          </cell>
          <cell r="S10">
            <v>6.7049808429118771E-2</v>
          </cell>
          <cell r="T10">
            <v>9.7826086956521743E-2</v>
          </cell>
          <cell r="U10">
            <v>6.0763888888888888E-2</v>
          </cell>
          <cell r="V10">
            <v>5.6375838926174496E-2</v>
          </cell>
        </row>
        <row r="11">
          <cell r="H11" t="str">
            <v>10万円未満</v>
          </cell>
          <cell r="I11">
            <v>2.2883295194508008E-2</v>
          </cell>
          <cell r="J11">
            <v>3.3286713286713288E-2</v>
          </cell>
          <cell r="K11">
            <v>5.2980132450331126E-2</v>
          </cell>
          <cell r="L11">
            <v>4.3151969981238276E-2</v>
          </cell>
          <cell r="M11">
            <v>5.0304878048780491E-2</v>
          </cell>
          <cell r="N11">
            <v>5.5181444070332958E-2</v>
          </cell>
          <cell r="O11">
            <v>6.6427289048473961E-2</v>
          </cell>
          <cell r="P11">
            <v>7.9530638852672753E-2</v>
          </cell>
          <cell r="Q11">
            <v>2.4502297090352222E-2</v>
          </cell>
          <cell r="R11">
            <v>6.3603322949117344E-2</v>
          </cell>
          <cell r="S11">
            <v>3.6398467432950193E-2</v>
          </cell>
          <cell r="T11">
            <v>3.125E-2</v>
          </cell>
          <cell r="U11">
            <v>3.8194444444444448E-2</v>
          </cell>
          <cell r="V11">
            <v>2.8456375838926174E-2</v>
          </cell>
        </row>
        <row r="12">
          <cell r="H12" t="str">
            <v>11万円未満</v>
          </cell>
          <cell r="I12">
            <v>5.0343249427917618E-2</v>
          </cell>
          <cell r="J12">
            <v>6.0699300699300698E-2</v>
          </cell>
          <cell r="K12">
            <v>5.2980132450331126E-2</v>
          </cell>
          <cell r="L12">
            <v>4.878048780487805E-2</v>
          </cell>
          <cell r="M12">
            <v>7.3170731707317069E-2</v>
          </cell>
          <cell r="N12">
            <v>9.4837261503928169E-2</v>
          </cell>
          <cell r="O12">
            <v>0.10053859964093358</v>
          </cell>
          <cell r="P12">
            <v>0.12516297262059975</v>
          </cell>
          <cell r="Q12">
            <v>4.1347626339969371E-2</v>
          </cell>
          <cell r="R12">
            <v>9.8650051921079965E-2</v>
          </cell>
          <cell r="S12">
            <v>5.7471264367816091E-2</v>
          </cell>
          <cell r="T12">
            <v>9.2391304347826081E-2</v>
          </cell>
          <cell r="U12">
            <v>3.9930555555555552E-2</v>
          </cell>
          <cell r="V12">
            <v>7.5704697986577182E-2</v>
          </cell>
        </row>
        <row r="13">
          <cell r="H13" t="str">
            <v>12万円未満</v>
          </cell>
          <cell r="I13">
            <v>2.4027459954233409E-2</v>
          </cell>
          <cell r="J13">
            <v>2.1538461538461538E-2</v>
          </cell>
          <cell r="K13">
            <v>1.7660044150110375E-2</v>
          </cell>
          <cell r="L13">
            <v>1.125703564727955E-2</v>
          </cell>
          <cell r="M13">
            <v>2.5914634146341462E-2</v>
          </cell>
          <cell r="N13">
            <v>2.3007856341189674E-2</v>
          </cell>
          <cell r="O13">
            <v>3.5906642728904849E-2</v>
          </cell>
          <cell r="P13">
            <v>1.8252933507170794E-2</v>
          </cell>
          <cell r="Q13">
            <v>2.6033690658499236E-2</v>
          </cell>
          <cell r="R13">
            <v>3.6604361370716508E-2</v>
          </cell>
          <cell r="S13">
            <v>2.4904214559386972E-2</v>
          </cell>
          <cell r="T13">
            <v>2.9891304347826088E-2</v>
          </cell>
          <cell r="U13">
            <v>2.2569444444444444E-2</v>
          </cell>
          <cell r="V13">
            <v>2.1744966442953019E-2</v>
          </cell>
        </row>
        <row r="14">
          <cell r="H14" t="str">
            <v>13万円未満</v>
          </cell>
          <cell r="I14">
            <v>1.6018306636155607E-2</v>
          </cell>
          <cell r="J14">
            <v>3.2447552447552451E-2</v>
          </cell>
          <cell r="K14">
            <v>3.5320088300220751E-2</v>
          </cell>
          <cell r="L14">
            <v>1.8761726078799251E-2</v>
          </cell>
          <cell r="M14">
            <v>4.2682926829268296E-2</v>
          </cell>
          <cell r="N14">
            <v>3.6101758323980548E-2</v>
          </cell>
          <cell r="O14">
            <v>6.283662477558348E-2</v>
          </cell>
          <cell r="P14">
            <v>4.3024771838331158E-2</v>
          </cell>
          <cell r="Q14">
            <v>2.1439509954058193E-2</v>
          </cell>
          <cell r="R14">
            <v>5.1661474558670824E-2</v>
          </cell>
          <cell r="S14">
            <v>2.8735632183908046E-2</v>
          </cell>
          <cell r="T14">
            <v>2.717391304347826E-2</v>
          </cell>
          <cell r="U14">
            <v>2.4305555555555556E-2</v>
          </cell>
          <cell r="V14">
            <v>4.214765100671141E-2</v>
          </cell>
        </row>
        <row r="15">
          <cell r="H15" t="str">
            <v>14万円未満</v>
          </cell>
          <cell r="I15">
            <v>1.7162471395881007E-2</v>
          </cell>
          <cell r="J15">
            <v>1.5664335664335664E-2</v>
          </cell>
          <cell r="K15">
            <v>1.9867549668874173E-2</v>
          </cell>
          <cell r="L15">
            <v>1.3133208255159476E-2</v>
          </cell>
          <cell r="M15">
            <v>3.048780487804878E-2</v>
          </cell>
          <cell r="N15">
            <v>2.0389075944631501E-2</v>
          </cell>
          <cell r="O15">
            <v>1.4362657091561939E-2</v>
          </cell>
          <cell r="P15">
            <v>3.7809647979139507E-2</v>
          </cell>
          <cell r="Q15">
            <v>1.5313935681470138E-2</v>
          </cell>
          <cell r="R15">
            <v>3.6085150571131881E-2</v>
          </cell>
          <cell r="S15">
            <v>1.3409961685823755E-2</v>
          </cell>
          <cell r="T15">
            <v>2.5815217391304348E-2</v>
          </cell>
          <cell r="U15">
            <v>1.0416666666666666E-2</v>
          </cell>
          <cell r="V15">
            <v>9.1275167785234892E-3</v>
          </cell>
        </row>
        <row r="16">
          <cell r="H16" t="str">
            <v>15万円未満</v>
          </cell>
          <cell r="I16">
            <v>1.2585812356979404E-2</v>
          </cell>
          <cell r="J16">
            <v>7.8321678321678322E-3</v>
          </cell>
          <cell r="K16">
            <v>6.6225165562913907E-3</v>
          </cell>
          <cell r="L16">
            <v>3.1894934333958722E-2</v>
          </cell>
          <cell r="M16">
            <v>2.1341463414634148E-2</v>
          </cell>
          <cell r="N16">
            <v>1.6647961092405537E-2</v>
          </cell>
          <cell r="O16">
            <v>1.7953321364452424E-2</v>
          </cell>
          <cell r="P16">
            <v>1.4341590612777053E-2</v>
          </cell>
          <cell r="Q16">
            <v>9.1883614088820835E-3</v>
          </cell>
          <cell r="R16">
            <v>1.5576323987538941E-2</v>
          </cell>
          <cell r="S16">
            <v>9.5785440613026813E-3</v>
          </cell>
          <cell r="T16">
            <v>1.2228260869565218E-2</v>
          </cell>
          <cell r="U16">
            <v>1.2152777777777778E-2</v>
          </cell>
          <cell r="V16">
            <v>9.6644295302013416E-3</v>
          </cell>
        </row>
        <row r="17">
          <cell r="H17" t="str">
            <v>20万円未満</v>
          </cell>
          <cell r="I17">
            <v>2.2883295194508008E-2</v>
          </cell>
          <cell r="J17">
            <v>2.8251748251748251E-2</v>
          </cell>
          <cell r="K17">
            <v>3.3112582781456956E-2</v>
          </cell>
          <cell r="L17">
            <v>3.9399624765478425E-2</v>
          </cell>
          <cell r="M17">
            <v>6.5548780487804881E-2</v>
          </cell>
          <cell r="N17">
            <v>5.3497942386831275E-2</v>
          </cell>
          <cell r="O17">
            <v>7.5403949730700179E-2</v>
          </cell>
          <cell r="P17">
            <v>7.4315514993481088E-2</v>
          </cell>
          <cell r="Q17">
            <v>1.6845329249617153E-2</v>
          </cell>
          <cell r="R17">
            <v>7.0872274143302175E-2</v>
          </cell>
          <cell r="S17">
            <v>4.9808429118773943E-2</v>
          </cell>
          <cell r="T17">
            <v>4.4836956521739128E-2</v>
          </cell>
          <cell r="U17">
            <v>1.5625E-2</v>
          </cell>
          <cell r="V17">
            <v>2.6040268456375838E-2</v>
          </cell>
        </row>
        <row r="18">
          <cell r="H18" t="str">
            <v>20万円以上</v>
          </cell>
          <cell r="I18">
            <v>6.8649885583524023E-3</v>
          </cell>
          <cell r="J18">
            <v>1.1188811188811189E-2</v>
          </cell>
          <cell r="K18">
            <v>4.4150110375275938E-3</v>
          </cell>
          <cell r="L18">
            <v>9.3808630393996256E-3</v>
          </cell>
          <cell r="M18">
            <v>2.1341463414634148E-2</v>
          </cell>
          <cell r="N18">
            <v>3.4231200897867561E-2</v>
          </cell>
          <cell r="O18">
            <v>1.615798922800718E-2</v>
          </cell>
          <cell r="P18">
            <v>1.8252933507170794E-2</v>
          </cell>
          <cell r="Q18">
            <v>3.0627871362940277E-3</v>
          </cell>
          <cell r="R18">
            <v>2.284527518172378E-2</v>
          </cell>
          <cell r="S18">
            <v>3.8314176245210726E-3</v>
          </cell>
          <cell r="T18">
            <v>1.2228260869565218E-2</v>
          </cell>
          <cell r="U18">
            <v>0</v>
          </cell>
          <cell r="V18">
            <v>8.3221476510067106E-3</v>
          </cell>
        </row>
        <row r="19">
          <cell r="H19" t="str">
            <v>サンプル</v>
          </cell>
          <cell r="I19">
            <v>874</v>
          </cell>
          <cell r="J19">
            <v>3575</v>
          </cell>
          <cell r="K19">
            <v>453</v>
          </cell>
          <cell r="L19">
            <v>533</v>
          </cell>
          <cell r="M19">
            <v>656</v>
          </cell>
          <cell r="N19">
            <v>5346</v>
          </cell>
          <cell r="O19">
            <v>557</v>
          </cell>
          <cell r="P19">
            <v>767</v>
          </cell>
          <cell r="Q19">
            <v>653</v>
          </cell>
          <cell r="R19">
            <v>3852</v>
          </cell>
          <cell r="S19">
            <v>522</v>
          </cell>
          <cell r="T19">
            <v>736</v>
          </cell>
          <cell r="U19">
            <v>576</v>
          </cell>
          <cell r="V19">
            <v>3725</v>
          </cell>
        </row>
        <row r="21">
          <cell r="H21" t="str">
            <v>うち  1.団体旅行</v>
          </cell>
        </row>
        <row r="22">
          <cell r="I22" t="str">
            <v>2002_4-6</v>
          </cell>
          <cell r="J22" t="str">
            <v>2003_6</v>
          </cell>
          <cell r="K22" t="str">
            <v>2004_6</v>
          </cell>
          <cell r="L22" t="str">
            <v>2005 6</v>
          </cell>
          <cell r="M22" t="str">
            <v>2002_7-9</v>
          </cell>
          <cell r="N22" t="str">
            <v>2003_8</v>
          </cell>
          <cell r="O22" t="str">
            <v>2004_8</v>
          </cell>
          <cell r="P22" t="str">
            <v>2005 7</v>
          </cell>
          <cell r="Q22" t="str">
            <v>2002_10-12</v>
          </cell>
          <cell r="R22" t="str">
            <v>2003_11</v>
          </cell>
          <cell r="S22" t="str">
            <v>2004_11</v>
          </cell>
          <cell r="T22" t="str">
            <v>2005 11</v>
          </cell>
          <cell r="U22" t="str">
            <v>2003_1-3</v>
          </cell>
          <cell r="V22" t="str">
            <v>2004_2</v>
          </cell>
        </row>
        <row r="23">
          <cell r="H23" t="str">
            <v>3万円未満</v>
          </cell>
          <cell r="I23">
            <v>8.6999999999999994E-2</v>
          </cell>
          <cell r="J23">
            <v>6.7331670822942641E-2</v>
          </cell>
          <cell r="K23">
            <v>2.7397260273972601E-2</v>
          </cell>
          <cell r="L23">
            <v>0</v>
          </cell>
          <cell r="M23">
            <v>0.11799999999999999</v>
          </cell>
          <cell r="N23">
            <v>7.2463768115942018E-2</v>
          </cell>
          <cell r="O23">
            <v>0</v>
          </cell>
          <cell r="P23">
            <v>0</v>
          </cell>
          <cell r="Q23">
            <v>0.1</v>
          </cell>
          <cell r="R23">
            <v>5.2872062663185379E-2</v>
          </cell>
          <cell r="S23">
            <v>1.6393442622950821E-2</v>
          </cell>
          <cell r="T23">
            <v>3.4013605442176874E-2</v>
          </cell>
          <cell r="U23">
            <v>5.8000000000000003E-2</v>
          </cell>
          <cell r="V23">
            <v>5.3023255813953493E-2</v>
          </cell>
        </row>
        <row r="24">
          <cell r="H24" t="str">
            <v>4万円未満</v>
          </cell>
          <cell r="I24">
            <v>8.7248322147651006E-2</v>
          </cell>
          <cell r="J24">
            <v>5.0706566916043222E-2</v>
          </cell>
          <cell r="K24">
            <v>4.1095890410958902E-2</v>
          </cell>
          <cell r="L24">
            <v>4.2553191489361701E-2</v>
          </cell>
          <cell r="M24">
            <v>9.8039215686274508E-2</v>
          </cell>
          <cell r="N24">
            <v>0.10144927536231885</v>
          </cell>
          <cell r="O24">
            <v>8.3333333333333329E-2</v>
          </cell>
          <cell r="P24">
            <v>0.14285714285714285</v>
          </cell>
          <cell r="Q24">
            <v>9.166666666666666E-2</v>
          </cell>
          <cell r="R24">
            <v>3.3942558746736295E-2</v>
          </cell>
          <cell r="S24">
            <v>7.1038251366120214E-2</v>
          </cell>
          <cell r="T24">
            <v>3.4013605442176874E-2</v>
          </cell>
          <cell r="U24">
            <v>6.7961165048543687E-2</v>
          </cell>
          <cell r="V24">
            <v>9.8604651162790699E-2</v>
          </cell>
        </row>
        <row r="25">
          <cell r="H25" t="str">
            <v>5万円未満</v>
          </cell>
          <cell r="I25">
            <v>0.14093959731543623</v>
          </cell>
          <cell r="J25">
            <v>7.7306733167082295E-2</v>
          </cell>
          <cell r="K25">
            <v>5.4794520547945202E-2</v>
          </cell>
          <cell r="L25">
            <v>6.3829787234042548E-2</v>
          </cell>
          <cell r="M25">
            <v>7.8431372549019607E-2</v>
          </cell>
          <cell r="N25">
            <v>0.14251207729468598</v>
          </cell>
          <cell r="O25">
            <v>8.3333333333333329E-2</v>
          </cell>
          <cell r="P25">
            <v>7.9365079365079361E-2</v>
          </cell>
          <cell r="Q25">
            <v>9.166666666666666E-2</v>
          </cell>
          <cell r="R25">
            <v>3.5900783289817231E-2</v>
          </cell>
          <cell r="S25">
            <v>7.1038251366120214E-2</v>
          </cell>
          <cell r="T25">
            <v>6.8027210884353748E-2</v>
          </cell>
          <cell r="U25">
            <v>0.11650485436893204</v>
          </cell>
          <cell r="V25">
            <v>0.10232558139534884</v>
          </cell>
        </row>
        <row r="26">
          <cell r="H26" t="str">
            <v>6万円未満</v>
          </cell>
          <cell r="I26">
            <v>0.10067114093959731</v>
          </cell>
          <cell r="J26">
            <v>0.11970074812967581</v>
          </cell>
          <cell r="K26">
            <v>9.5890410958904104E-2</v>
          </cell>
          <cell r="L26">
            <v>0.11347517730496454</v>
          </cell>
          <cell r="M26">
            <v>9.8039215686274508E-2</v>
          </cell>
          <cell r="N26">
            <v>0.13768115942028986</v>
          </cell>
          <cell r="O26">
            <v>4.1666666666666664E-2</v>
          </cell>
          <cell r="P26">
            <v>9.5238095238095233E-2</v>
          </cell>
          <cell r="Q26">
            <v>8.3333333333333329E-2</v>
          </cell>
          <cell r="R26">
            <v>7.1801566579634463E-2</v>
          </cell>
          <cell r="S26">
            <v>0.10928961748633879</v>
          </cell>
          <cell r="T26">
            <v>8.8435374149659865E-2</v>
          </cell>
          <cell r="U26">
            <v>0.14563106796116504</v>
          </cell>
          <cell r="V26">
            <v>0.11162790697674418</v>
          </cell>
        </row>
        <row r="27">
          <cell r="H27" t="str">
            <v>7万円未満</v>
          </cell>
          <cell r="I27">
            <v>0.10738255033557047</v>
          </cell>
          <cell r="J27">
            <v>0.13133832086450539</v>
          </cell>
          <cell r="K27">
            <v>9.5890410958904104E-2</v>
          </cell>
          <cell r="L27">
            <v>0.15602836879432624</v>
          </cell>
          <cell r="M27">
            <v>9.8039215686274508E-2</v>
          </cell>
          <cell r="N27">
            <v>0.14251207729468598</v>
          </cell>
          <cell r="O27">
            <v>0.125</v>
          </cell>
          <cell r="P27">
            <v>0.14285714285714285</v>
          </cell>
          <cell r="Q27">
            <v>0.125</v>
          </cell>
          <cell r="R27">
            <v>9.0078328981723244E-2</v>
          </cell>
          <cell r="S27">
            <v>0.13114754098360656</v>
          </cell>
          <cell r="T27">
            <v>8.8435374149659865E-2</v>
          </cell>
          <cell r="U27">
            <v>0.1650485436893204</v>
          </cell>
          <cell r="V27">
            <v>8.4651162790697676E-2</v>
          </cell>
        </row>
        <row r="28">
          <cell r="H28" t="str">
            <v>8万円未満</v>
          </cell>
          <cell r="I28">
            <v>9.3959731543624164E-2</v>
          </cell>
          <cell r="J28">
            <v>0.17705735660847879</v>
          </cell>
          <cell r="K28">
            <v>9.5890410958904104E-2</v>
          </cell>
          <cell r="L28">
            <v>0.14893617021276595</v>
          </cell>
          <cell r="M28">
            <v>0.13725490196078433</v>
          </cell>
          <cell r="N28">
            <v>0.10144927536231885</v>
          </cell>
          <cell r="O28">
            <v>0.125</v>
          </cell>
          <cell r="P28">
            <v>9.5238095238095233E-2</v>
          </cell>
          <cell r="Q28">
            <v>8.3333333333333329E-2</v>
          </cell>
          <cell r="R28">
            <v>6.6579634464751958E-2</v>
          </cell>
          <cell r="S28">
            <v>0.12568306010928962</v>
          </cell>
          <cell r="T28">
            <v>4.0816326530612242E-2</v>
          </cell>
          <cell r="U28">
            <v>6.7961165048543687E-2</v>
          </cell>
          <cell r="V28">
            <v>0.12279069767441861</v>
          </cell>
        </row>
        <row r="29">
          <cell r="H29" t="str">
            <v>9万円未満</v>
          </cell>
          <cell r="I29">
            <v>7.3825503355704702E-2</v>
          </cell>
          <cell r="J29">
            <v>9.3931837073981714E-2</v>
          </cell>
          <cell r="K29">
            <v>0.17808219178082191</v>
          </cell>
          <cell r="L29">
            <v>9.2198581560283682E-2</v>
          </cell>
          <cell r="M29">
            <v>0.11764705882352941</v>
          </cell>
          <cell r="N29">
            <v>7.2463768115942032E-2</v>
          </cell>
          <cell r="O29">
            <v>8.3333333333333329E-2</v>
          </cell>
          <cell r="P29">
            <v>0.12698412698412698</v>
          </cell>
          <cell r="Q29">
            <v>9.166666666666666E-2</v>
          </cell>
          <cell r="R29">
            <v>0.10835509138381201</v>
          </cell>
          <cell r="S29">
            <v>8.1967213114754092E-2</v>
          </cell>
          <cell r="T29">
            <v>5.4421768707482991E-2</v>
          </cell>
          <cell r="U29">
            <v>0.11650485436893204</v>
          </cell>
          <cell r="V29">
            <v>7.5348837209302327E-2</v>
          </cell>
        </row>
        <row r="30">
          <cell r="H30" t="str">
            <v>10万円未満</v>
          </cell>
          <cell r="I30">
            <v>5.3691275167785234E-2</v>
          </cell>
          <cell r="J30">
            <v>4.6550290939318374E-2</v>
          </cell>
          <cell r="K30">
            <v>8.2191780821917804E-2</v>
          </cell>
          <cell r="L30">
            <v>6.3829787234042548E-2</v>
          </cell>
          <cell r="M30">
            <v>1.9607843137254902E-2</v>
          </cell>
          <cell r="N30">
            <v>1.6908212560386472E-2</v>
          </cell>
          <cell r="O30">
            <v>4.1666666666666664E-2</v>
          </cell>
          <cell r="P30">
            <v>1.5873015873015872E-2</v>
          </cell>
          <cell r="Q30">
            <v>0.05</v>
          </cell>
          <cell r="R30">
            <v>8.3550913838120106E-2</v>
          </cell>
          <cell r="S30">
            <v>5.4644808743169397E-2</v>
          </cell>
          <cell r="T30">
            <v>4.0816326530612242E-2</v>
          </cell>
          <cell r="U30">
            <v>2.9126213592233011E-2</v>
          </cell>
          <cell r="V30">
            <v>4.2790697674418607E-2</v>
          </cell>
        </row>
        <row r="31">
          <cell r="H31" t="str">
            <v>11万円未満</v>
          </cell>
          <cell r="I31">
            <v>0.10067114093959731</v>
          </cell>
          <cell r="J31">
            <v>7.813798836242726E-2</v>
          </cell>
          <cell r="K31">
            <v>9.5890410958904104E-2</v>
          </cell>
          <cell r="L31">
            <v>9.9290780141843976E-2</v>
          </cell>
          <cell r="M31">
            <v>9.8039215686274508E-2</v>
          </cell>
          <cell r="N31">
            <v>9.1787439613526575E-2</v>
          </cell>
          <cell r="O31">
            <v>0.16666666666666666</v>
          </cell>
          <cell r="P31">
            <v>0.14285714285714285</v>
          </cell>
          <cell r="Q31">
            <v>7.4999999999999997E-2</v>
          </cell>
          <cell r="R31">
            <v>0.12597911227154046</v>
          </cell>
          <cell r="S31">
            <v>0.11475409836065574</v>
          </cell>
          <cell r="T31">
            <v>0.1360544217687075</v>
          </cell>
          <cell r="U31">
            <v>6.7961165048543687E-2</v>
          </cell>
          <cell r="V31">
            <v>0.13953488372093023</v>
          </cell>
        </row>
        <row r="32">
          <cell r="H32" t="str">
            <v>12万円未満</v>
          </cell>
          <cell r="I32">
            <v>2.0134228187919462E-2</v>
          </cell>
          <cell r="J32">
            <v>4.2394014962593519E-2</v>
          </cell>
          <cell r="K32">
            <v>2.7397260273972601E-2</v>
          </cell>
          <cell r="L32">
            <v>1.4184397163120567E-2</v>
          </cell>
          <cell r="M32">
            <v>0</v>
          </cell>
          <cell r="N32">
            <v>1.932367149758454E-2</v>
          </cell>
          <cell r="O32">
            <v>0</v>
          </cell>
          <cell r="P32">
            <v>1.5873015873015872E-2</v>
          </cell>
          <cell r="Q32">
            <v>9.166666666666666E-2</v>
          </cell>
          <cell r="R32">
            <v>5.6788511749347258E-2</v>
          </cell>
          <cell r="S32">
            <v>3.2786885245901641E-2</v>
          </cell>
          <cell r="T32">
            <v>4.0816326530612242E-2</v>
          </cell>
          <cell r="U32">
            <v>4.8543689320388349E-2</v>
          </cell>
          <cell r="V32">
            <v>3.3488372093023258E-2</v>
          </cell>
        </row>
        <row r="33">
          <cell r="H33" t="str">
            <v>13万円未満</v>
          </cell>
          <cell r="I33">
            <v>2.0134228187919462E-2</v>
          </cell>
          <cell r="J33">
            <v>4.488778054862843E-2</v>
          </cell>
          <cell r="K33">
            <v>4.1095890410958902E-2</v>
          </cell>
          <cell r="L33">
            <v>1.4184397163120567E-2</v>
          </cell>
          <cell r="M33">
            <v>1.9607843137254902E-2</v>
          </cell>
          <cell r="N33">
            <v>1.2077294685990338E-2</v>
          </cell>
          <cell r="O33">
            <v>0.125</v>
          </cell>
          <cell r="P33">
            <v>6.3492063492063489E-2</v>
          </cell>
          <cell r="Q33">
            <v>4.1666666666666664E-2</v>
          </cell>
          <cell r="R33">
            <v>8.6161879895561358E-2</v>
          </cell>
          <cell r="S33">
            <v>3.825136612021858E-2</v>
          </cell>
          <cell r="T33">
            <v>6.8027210884353748E-2</v>
          </cell>
          <cell r="U33">
            <v>2.9126213592233011E-2</v>
          </cell>
          <cell r="V33">
            <v>5.3953488372093024E-2</v>
          </cell>
        </row>
        <row r="34">
          <cell r="H34" t="str">
            <v>14万円未満</v>
          </cell>
          <cell r="I34">
            <v>2.0134228187919462E-2</v>
          </cell>
          <cell r="J34">
            <v>1.2468827930174564E-2</v>
          </cell>
          <cell r="K34">
            <v>5.4794520547945202E-2</v>
          </cell>
          <cell r="L34">
            <v>2.1276595744680851E-2</v>
          </cell>
          <cell r="M34">
            <v>1.9607843137254902E-2</v>
          </cell>
          <cell r="N34">
            <v>4.830917874396135E-3</v>
          </cell>
          <cell r="O34">
            <v>0</v>
          </cell>
          <cell r="P34">
            <v>1.5873015873015872E-2</v>
          </cell>
          <cell r="Q34">
            <v>2.5000000000000001E-2</v>
          </cell>
          <cell r="R34">
            <v>2.8067885117493474E-2</v>
          </cell>
          <cell r="S34">
            <v>2.185792349726776E-2</v>
          </cell>
          <cell r="T34">
            <v>0.10204081632653061</v>
          </cell>
          <cell r="U34">
            <v>2.9126213592233011E-2</v>
          </cell>
          <cell r="V34">
            <v>1.8604651162790697E-2</v>
          </cell>
        </row>
        <row r="35">
          <cell r="H35" t="str">
            <v>15万円未満</v>
          </cell>
          <cell r="I35">
            <v>2.6845637583892617E-2</v>
          </cell>
          <cell r="J35">
            <v>6.6500415627597674E-3</v>
          </cell>
          <cell r="K35">
            <v>1.3698630136986301E-2</v>
          </cell>
          <cell r="L35">
            <v>8.5106382978723402E-2</v>
          </cell>
          <cell r="M35">
            <v>0</v>
          </cell>
          <cell r="N35">
            <v>7.246376811594203E-3</v>
          </cell>
          <cell r="O35">
            <v>0</v>
          </cell>
          <cell r="P35">
            <v>1.5873015873015872E-2</v>
          </cell>
          <cell r="Q35">
            <v>1.6666666666666666E-2</v>
          </cell>
          <cell r="R35">
            <v>1.7624020887728461E-2</v>
          </cell>
          <cell r="S35">
            <v>1.6393442622950821E-2</v>
          </cell>
          <cell r="T35">
            <v>5.4421768707482991E-2</v>
          </cell>
          <cell r="U35">
            <v>2.9126213592233011E-2</v>
          </cell>
          <cell r="V35">
            <v>1.8604651162790697E-2</v>
          </cell>
        </row>
        <row r="36">
          <cell r="H36" t="str">
            <v>20万円未満</v>
          </cell>
          <cell r="I36">
            <v>4.6979865771812082E-2</v>
          </cell>
          <cell r="J36">
            <v>4.2394014962593519E-2</v>
          </cell>
          <cell r="K36">
            <v>9.5890410958904104E-2</v>
          </cell>
          <cell r="L36">
            <v>7.0921985815602842E-2</v>
          </cell>
          <cell r="M36">
            <v>7.8431372549019607E-2</v>
          </cell>
          <cell r="N36">
            <v>4.8309178743961352E-2</v>
          </cell>
          <cell r="O36">
            <v>8.3333333333333329E-2</v>
          </cell>
          <cell r="P36">
            <v>4.7619047619047616E-2</v>
          </cell>
          <cell r="Q36">
            <v>2.5000000000000001E-2</v>
          </cell>
          <cell r="R36">
            <v>0.11684073107049608</v>
          </cell>
          <cell r="S36">
            <v>0.10382513661202186</v>
          </cell>
          <cell r="T36">
            <v>0.1360544217687075</v>
          </cell>
          <cell r="U36">
            <v>2.9126213592233011E-2</v>
          </cell>
          <cell r="V36">
            <v>3.7209302325581395E-2</v>
          </cell>
        </row>
        <row r="37">
          <cell r="H37" t="str">
            <v>20万円以上</v>
          </cell>
          <cell r="I37">
            <v>2.0134228187919462E-2</v>
          </cell>
          <cell r="J37">
            <v>9.14380714879468E-3</v>
          </cell>
          <cell r="K37">
            <v>0</v>
          </cell>
          <cell r="L37">
            <v>1.4184397163120567E-2</v>
          </cell>
          <cell r="M37">
            <v>1.9607843137254902E-2</v>
          </cell>
          <cell r="N37">
            <v>2.8985507246376812E-2</v>
          </cell>
          <cell r="O37">
            <v>4.1666666666666664E-2</v>
          </cell>
          <cell r="P37">
            <v>0</v>
          </cell>
          <cell r="Q37">
            <v>8.3333333333333332E-3</v>
          </cell>
          <cell r="R37">
            <v>2.5456919060052218E-2</v>
          </cell>
          <cell r="S37">
            <v>1.092896174863388E-2</v>
          </cell>
          <cell r="T37">
            <v>1.3605442176870748E-2</v>
          </cell>
          <cell r="U37">
            <v>0</v>
          </cell>
          <cell r="V37">
            <v>7.4418604651162795E-3</v>
          </cell>
        </row>
        <row r="38">
          <cell r="H38" t="str">
            <v>サンプル</v>
          </cell>
          <cell r="I38">
            <v>149</v>
          </cell>
          <cell r="J38">
            <v>1203</v>
          </cell>
          <cell r="K38">
            <v>73</v>
          </cell>
          <cell r="L38">
            <v>141</v>
          </cell>
          <cell r="M38">
            <v>51</v>
          </cell>
          <cell r="N38">
            <v>414</v>
          </cell>
          <cell r="O38">
            <v>24</v>
          </cell>
          <cell r="P38">
            <v>63</v>
          </cell>
          <cell r="Q38">
            <v>120</v>
          </cell>
          <cell r="R38">
            <v>1532</v>
          </cell>
          <cell r="S38">
            <v>183</v>
          </cell>
          <cell r="T38">
            <v>147</v>
          </cell>
          <cell r="U38">
            <v>103</v>
          </cell>
          <cell r="V38">
            <v>1075</v>
          </cell>
        </row>
        <row r="40">
          <cell r="H40" t="str">
            <v>うち  2.観光付きパッケージ旅行</v>
          </cell>
        </row>
        <row r="41">
          <cell r="I41" t="str">
            <v>2002_4-6</v>
          </cell>
          <cell r="J41" t="str">
            <v>2003_6</v>
          </cell>
          <cell r="K41" t="str">
            <v>2004_6</v>
          </cell>
          <cell r="L41" t="str">
            <v>2005 6</v>
          </cell>
          <cell r="M41" t="str">
            <v>2002_7-9</v>
          </cell>
          <cell r="N41" t="str">
            <v>2003_8</v>
          </cell>
          <cell r="O41" t="str">
            <v>2004_8</v>
          </cell>
          <cell r="P41" t="str">
            <v>2005 7</v>
          </cell>
          <cell r="Q41" t="str">
            <v>2002_10-12</v>
          </cell>
          <cell r="R41" t="str">
            <v>2003_11</v>
          </cell>
          <cell r="S41" t="str">
            <v>2004_11</v>
          </cell>
          <cell r="T41" t="str">
            <v>2005 11</v>
          </cell>
          <cell r="U41" t="str">
            <v>2003_1-3</v>
          </cell>
          <cell r="V41" t="str">
            <v>2004_2</v>
          </cell>
        </row>
        <row r="42">
          <cell r="H42" t="str">
            <v>3万円未満</v>
          </cell>
          <cell r="I42">
            <v>0.16</v>
          </cell>
          <cell r="J42">
            <v>1.9230769230769232E-2</v>
          </cell>
          <cell r="K42">
            <v>7.6923076923076927E-2</v>
          </cell>
          <cell r="L42">
            <v>3.8461538461538464E-2</v>
          </cell>
          <cell r="M42">
            <v>0.14299999999999999</v>
          </cell>
          <cell r="N42">
            <v>4.5627376425855515E-2</v>
          </cell>
          <cell r="O42">
            <v>0</v>
          </cell>
          <cell r="P42">
            <v>0</v>
          </cell>
          <cell r="Q42">
            <v>0.19500000000000001</v>
          </cell>
          <cell r="R42">
            <v>3.4883720930232558E-2</v>
          </cell>
          <cell r="S42">
            <v>2.1505376344086023E-2</v>
          </cell>
          <cell r="T42">
            <v>0</v>
          </cell>
          <cell r="U42">
            <v>7.8E-2</v>
          </cell>
          <cell r="V42">
            <v>6.5238558909444994E-2</v>
          </cell>
        </row>
        <row r="43">
          <cell r="H43" t="str">
            <v>4万円未満</v>
          </cell>
          <cell r="I43">
            <v>0.19636363636363635</v>
          </cell>
          <cell r="J43">
            <v>8.0769230769230774E-2</v>
          </cell>
          <cell r="K43">
            <v>2.564102564102564E-2</v>
          </cell>
          <cell r="L43">
            <v>9.6153846153846159E-2</v>
          </cell>
          <cell r="M43">
            <v>0.16666666666666666</v>
          </cell>
          <cell r="N43">
            <v>0.11026615969581749</v>
          </cell>
          <cell r="O43">
            <v>4.5454545454545456E-2</v>
          </cell>
          <cell r="P43">
            <v>3.0303030303030304E-2</v>
          </cell>
          <cell r="Q43">
            <v>0.21266968325791855</v>
          </cell>
          <cell r="R43">
            <v>5.8139534883720929E-2</v>
          </cell>
          <cell r="S43">
            <v>4.3010752688172046E-2</v>
          </cell>
          <cell r="T43">
            <v>4.4247787610619468E-2</v>
          </cell>
          <cell r="U43">
            <v>0.2530612244897959</v>
          </cell>
          <cell r="V43">
            <v>0.18111002921129504</v>
          </cell>
        </row>
        <row r="44">
          <cell r="H44" t="str">
            <v>5万円未満</v>
          </cell>
          <cell r="I44">
            <v>0.15272727272727274</v>
          </cell>
          <cell r="J44">
            <v>5.3846153846153849E-2</v>
          </cell>
          <cell r="K44">
            <v>5.128205128205128E-2</v>
          </cell>
          <cell r="L44">
            <v>9.6153846153846159E-2</v>
          </cell>
          <cell r="M44">
            <v>0.16666666666666666</v>
          </cell>
          <cell r="N44">
            <v>6.6539923954372623E-2</v>
          </cell>
          <cell r="O44">
            <v>4.5454545454545456E-2</v>
          </cell>
          <cell r="P44">
            <v>4.5454545454545456E-2</v>
          </cell>
          <cell r="Q44">
            <v>0.13122171945701358</v>
          </cell>
          <cell r="R44">
            <v>3.6544850498338874E-2</v>
          </cell>
          <cell r="S44">
            <v>0.18279569892473119</v>
          </cell>
          <cell r="T44">
            <v>0.17699115044247787</v>
          </cell>
          <cell r="U44">
            <v>0.16734693877551021</v>
          </cell>
          <cell r="V44">
            <v>0.16066212268743915</v>
          </cell>
        </row>
        <row r="45">
          <cell r="H45" t="str">
            <v>6万円未満</v>
          </cell>
          <cell r="I45">
            <v>0.10909090909090909</v>
          </cell>
          <cell r="J45">
            <v>0.12692307692307692</v>
          </cell>
          <cell r="K45">
            <v>0.25641025641025639</v>
          </cell>
          <cell r="L45">
            <v>0.17307692307692307</v>
          </cell>
          <cell r="M45">
            <v>2.3809523809523808E-2</v>
          </cell>
          <cell r="N45">
            <v>9.3155893536121678E-2</v>
          </cell>
          <cell r="O45">
            <v>0.13636363636363635</v>
          </cell>
          <cell r="P45">
            <v>0.10606060606060606</v>
          </cell>
          <cell r="Q45">
            <v>0.10859728506787331</v>
          </cell>
          <cell r="R45">
            <v>9.4684385382059796E-2</v>
          </cell>
          <cell r="S45">
            <v>0.13978494623655913</v>
          </cell>
          <cell r="T45">
            <v>0.13274336283185842</v>
          </cell>
          <cell r="U45">
            <v>0.1306122448979592</v>
          </cell>
          <cell r="V45">
            <v>0.11781888997078871</v>
          </cell>
        </row>
        <row r="46">
          <cell r="H46" t="str">
            <v>7万円未満</v>
          </cell>
          <cell r="I46">
            <v>9.4545454545454544E-2</v>
          </cell>
          <cell r="J46">
            <v>0.17307692307692307</v>
          </cell>
          <cell r="K46">
            <v>0.12820512820512819</v>
          </cell>
          <cell r="L46">
            <v>0.15384615384615385</v>
          </cell>
          <cell r="M46">
            <v>4.7619047619047616E-2</v>
          </cell>
          <cell r="N46">
            <v>0.18250950570342206</v>
          </cell>
          <cell r="O46">
            <v>9.0909090909090912E-2</v>
          </cell>
          <cell r="P46">
            <v>0.25757575757575757</v>
          </cell>
          <cell r="Q46">
            <v>0.10407239819004525</v>
          </cell>
          <cell r="R46">
            <v>0.13122923588039867</v>
          </cell>
          <cell r="S46">
            <v>0.16129032258064516</v>
          </cell>
          <cell r="T46">
            <v>0.1415929203539823</v>
          </cell>
          <cell r="U46">
            <v>7.7551020408163265E-2</v>
          </cell>
          <cell r="V46">
            <v>7.2054527750730277E-2</v>
          </cell>
        </row>
        <row r="47">
          <cell r="H47" t="str">
            <v>8万円未満</v>
          </cell>
          <cell r="I47">
            <v>4.7272727272727272E-2</v>
          </cell>
          <cell r="J47">
            <v>0.13461538461538461</v>
          </cell>
          <cell r="K47">
            <v>0.12820512820512819</v>
          </cell>
          <cell r="L47">
            <v>0.11538461538461539</v>
          </cell>
          <cell r="M47">
            <v>0.11904761904761904</v>
          </cell>
          <cell r="N47">
            <v>0.16159695817490494</v>
          </cell>
          <cell r="O47">
            <v>0.13636363636363635</v>
          </cell>
          <cell r="P47">
            <v>0.16666666666666666</v>
          </cell>
          <cell r="Q47">
            <v>4.9773755656108594E-2</v>
          </cell>
          <cell r="R47">
            <v>7.6411960132890366E-2</v>
          </cell>
          <cell r="S47">
            <v>0.21505376344086022</v>
          </cell>
          <cell r="T47">
            <v>0.10619469026548672</v>
          </cell>
          <cell r="U47">
            <v>5.7142857142857141E-2</v>
          </cell>
          <cell r="V47">
            <v>0.11684518013631938</v>
          </cell>
        </row>
        <row r="48">
          <cell r="H48" t="str">
            <v>9万円未満</v>
          </cell>
          <cell r="I48">
            <v>2.9090909090909091E-2</v>
          </cell>
          <cell r="J48">
            <v>7.6923076923076927E-2</v>
          </cell>
          <cell r="K48">
            <v>5.128205128205128E-2</v>
          </cell>
          <cell r="L48">
            <v>3.8461538461538464E-2</v>
          </cell>
          <cell r="M48">
            <v>7.1428571428571425E-2</v>
          </cell>
          <cell r="N48">
            <v>0.10836501901140684</v>
          </cell>
          <cell r="O48">
            <v>0.27272727272727271</v>
          </cell>
          <cell r="P48">
            <v>0.12121212121212122</v>
          </cell>
          <cell r="Q48">
            <v>2.7149321266968326E-2</v>
          </cell>
          <cell r="R48">
            <v>7.1428571428571425E-2</v>
          </cell>
          <cell r="S48">
            <v>5.3763440860215055E-2</v>
          </cell>
          <cell r="T48">
            <v>7.9646017699115043E-2</v>
          </cell>
          <cell r="U48">
            <v>4.8979591836734691E-2</v>
          </cell>
          <cell r="V48">
            <v>4.9659201557935732E-2</v>
          </cell>
        </row>
        <row r="49">
          <cell r="H49" t="str">
            <v>10万円未満</v>
          </cell>
          <cell r="I49">
            <v>1.090909090909091E-2</v>
          </cell>
          <cell r="J49">
            <v>3.0769230769230771E-2</v>
          </cell>
          <cell r="K49">
            <v>0.10256410256410256</v>
          </cell>
          <cell r="L49">
            <v>5.7692307692307696E-2</v>
          </cell>
          <cell r="M49">
            <v>2.3809523809523808E-2</v>
          </cell>
          <cell r="N49">
            <v>4.5627376425855515E-2</v>
          </cell>
          <cell r="O49">
            <v>2.2727272727272728E-2</v>
          </cell>
          <cell r="P49">
            <v>9.0909090909090912E-2</v>
          </cell>
          <cell r="Q49">
            <v>2.7149321266968326E-2</v>
          </cell>
          <cell r="R49">
            <v>7.8073089700996676E-2</v>
          </cell>
          <cell r="S49">
            <v>3.2258064516129031E-2</v>
          </cell>
          <cell r="T49">
            <v>2.6548672566371681E-2</v>
          </cell>
          <cell r="U49">
            <v>5.7142857142857141E-2</v>
          </cell>
          <cell r="V49">
            <v>2.4342745861733205E-2</v>
          </cell>
        </row>
        <row r="50">
          <cell r="H50" t="str">
            <v>11万円未満</v>
          </cell>
          <cell r="I50">
            <v>5.0909090909090911E-2</v>
          </cell>
          <cell r="J50">
            <v>8.8461538461538466E-2</v>
          </cell>
          <cell r="K50">
            <v>5.128205128205128E-2</v>
          </cell>
          <cell r="L50">
            <v>5.7692307692307696E-2</v>
          </cell>
          <cell r="M50">
            <v>4.7619047619047616E-2</v>
          </cell>
          <cell r="N50">
            <v>6.4638783269961975E-2</v>
          </cell>
          <cell r="O50">
            <v>0.13636363636363635</v>
          </cell>
          <cell r="P50">
            <v>6.0606060606060608E-2</v>
          </cell>
          <cell r="Q50">
            <v>3.6199095022624438E-2</v>
          </cell>
          <cell r="R50">
            <v>0.10465116279069768</v>
          </cell>
          <cell r="S50">
            <v>2.1505376344086023E-2</v>
          </cell>
          <cell r="T50">
            <v>0.10619469026548672</v>
          </cell>
          <cell r="U50">
            <v>3.6734693877551024E-2</v>
          </cell>
          <cell r="V50">
            <v>7.9844206426484904E-2</v>
          </cell>
        </row>
        <row r="51">
          <cell r="H51" t="str">
            <v>12万円未満</v>
          </cell>
          <cell r="I51">
            <v>3.6363636363636362E-2</v>
          </cell>
          <cell r="J51">
            <v>2.3076923076923078E-2</v>
          </cell>
          <cell r="K51">
            <v>0</v>
          </cell>
          <cell r="L51">
            <v>0</v>
          </cell>
          <cell r="M51">
            <v>2.3809523809523808E-2</v>
          </cell>
          <cell r="N51">
            <v>1.3307984790874524E-2</v>
          </cell>
          <cell r="O51">
            <v>2.2727272727272728E-2</v>
          </cell>
          <cell r="P51">
            <v>1.5151515151515152E-2</v>
          </cell>
          <cell r="Q51">
            <v>1.8099547511312219E-2</v>
          </cell>
          <cell r="R51">
            <v>4.3189368770764118E-2</v>
          </cell>
          <cell r="S51">
            <v>1.0752688172043012E-2</v>
          </cell>
          <cell r="T51">
            <v>6.1946902654867256E-2</v>
          </cell>
          <cell r="U51">
            <v>1.6326530612244899E-2</v>
          </cell>
          <cell r="V51">
            <v>2.7263875365141188E-2</v>
          </cell>
        </row>
        <row r="52">
          <cell r="H52" t="str">
            <v>13万円未満</v>
          </cell>
          <cell r="I52">
            <v>2.9090909090909091E-2</v>
          </cell>
          <cell r="J52">
            <v>7.6923076923076927E-2</v>
          </cell>
          <cell r="K52">
            <v>7.6923076923076927E-2</v>
          </cell>
          <cell r="L52">
            <v>5.7692307692307696E-2</v>
          </cell>
          <cell r="M52">
            <v>2.3809523809523808E-2</v>
          </cell>
          <cell r="N52">
            <v>1.7110266159695818E-2</v>
          </cell>
          <cell r="O52">
            <v>4.5454545454545456E-2</v>
          </cell>
          <cell r="P52">
            <v>0</v>
          </cell>
          <cell r="Q52">
            <v>2.7149321266968326E-2</v>
          </cell>
          <cell r="R52">
            <v>4.3189368770764118E-2</v>
          </cell>
          <cell r="S52">
            <v>4.3010752688172046E-2</v>
          </cell>
          <cell r="T52">
            <v>5.3097345132743362E-2</v>
          </cell>
          <cell r="U52">
            <v>3.6734693877551024E-2</v>
          </cell>
          <cell r="V52">
            <v>6.523855890944498E-2</v>
          </cell>
        </row>
        <row r="53">
          <cell r="H53" t="str">
            <v>14万円未満</v>
          </cell>
          <cell r="I53">
            <v>0.04</v>
          </cell>
          <cell r="J53">
            <v>5.3846153846153849E-2</v>
          </cell>
          <cell r="K53">
            <v>0</v>
          </cell>
          <cell r="L53">
            <v>0</v>
          </cell>
          <cell r="M53">
            <v>4.7619047619047616E-2</v>
          </cell>
          <cell r="N53">
            <v>1.5209125475285171E-2</v>
          </cell>
          <cell r="O53">
            <v>0</v>
          </cell>
          <cell r="P53">
            <v>4.5454545454545456E-2</v>
          </cell>
          <cell r="Q53">
            <v>2.7149321266968326E-2</v>
          </cell>
          <cell r="R53">
            <v>0.10132890365448505</v>
          </cell>
          <cell r="S53">
            <v>1.0752688172043012E-2</v>
          </cell>
          <cell r="T53">
            <v>1.7699115044247787E-2</v>
          </cell>
          <cell r="U53">
            <v>1.2244897959183673E-2</v>
          </cell>
          <cell r="V53">
            <v>6.815968841285297E-3</v>
          </cell>
        </row>
        <row r="54">
          <cell r="H54" t="str">
            <v>15万円未満</v>
          </cell>
          <cell r="I54">
            <v>1.090909090909091E-2</v>
          </cell>
          <cell r="J54">
            <v>1.9230769230769232E-2</v>
          </cell>
          <cell r="K54">
            <v>2.564102564102564E-2</v>
          </cell>
          <cell r="L54">
            <v>5.7692307692307696E-2</v>
          </cell>
          <cell r="M54">
            <v>0</v>
          </cell>
          <cell r="N54">
            <v>7.6045627376425855E-3</v>
          </cell>
          <cell r="O54">
            <v>0</v>
          </cell>
          <cell r="P54">
            <v>0</v>
          </cell>
          <cell r="Q54">
            <v>1.3574660633484163E-2</v>
          </cell>
          <cell r="R54">
            <v>2.9900332225913623E-2</v>
          </cell>
          <cell r="S54">
            <v>1.0752688172043012E-2</v>
          </cell>
          <cell r="T54">
            <v>0</v>
          </cell>
          <cell r="U54">
            <v>1.6326530612244899E-2</v>
          </cell>
          <cell r="V54">
            <v>1.0710808179162609E-2</v>
          </cell>
        </row>
        <row r="55">
          <cell r="H55" t="str">
            <v>20万円未満</v>
          </cell>
          <cell r="I55">
            <v>2.5454545454545455E-2</v>
          </cell>
          <cell r="J55">
            <v>3.0769230769230771E-2</v>
          </cell>
          <cell r="K55">
            <v>2.564102564102564E-2</v>
          </cell>
          <cell r="L55">
            <v>5.7692307692307696E-2</v>
          </cell>
          <cell r="M55">
            <v>9.5238095238095233E-2</v>
          </cell>
          <cell r="N55">
            <v>3.0418250950570342E-2</v>
          </cell>
          <cell r="O55">
            <v>0</v>
          </cell>
          <cell r="P55">
            <v>3.0303030303030304E-2</v>
          </cell>
          <cell r="Q55">
            <v>2.2624434389140271E-2</v>
          </cell>
          <cell r="R55">
            <v>7.3089700996677748E-2</v>
          </cell>
          <cell r="S55">
            <v>5.3763440860215055E-2</v>
          </cell>
          <cell r="T55">
            <v>3.5398230088495575E-2</v>
          </cell>
          <cell r="U55">
            <v>1.2244897959183673E-2</v>
          </cell>
          <cell r="V55">
            <v>1.5579357351509251E-2</v>
          </cell>
        </row>
        <row r="56">
          <cell r="H56" t="str">
            <v>20万円以上</v>
          </cell>
          <cell r="I56">
            <v>7.2727272727272727E-3</v>
          </cell>
          <cell r="J56">
            <v>1.1538461538461539E-2</v>
          </cell>
          <cell r="K56">
            <v>0</v>
          </cell>
          <cell r="L56">
            <v>0</v>
          </cell>
          <cell r="M56">
            <v>0</v>
          </cell>
          <cell r="N56">
            <v>3.8022813688212927E-2</v>
          </cell>
          <cell r="O56">
            <v>4.5454545454545456E-2</v>
          </cell>
          <cell r="P56">
            <v>3.0303030303030304E-2</v>
          </cell>
          <cell r="Q56">
            <v>0</v>
          </cell>
          <cell r="R56">
            <v>2.3255813953488372E-2</v>
          </cell>
          <cell r="S56">
            <v>0</v>
          </cell>
          <cell r="T56">
            <v>1.7699115044247787E-2</v>
          </cell>
          <cell r="U56">
            <v>0</v>
          </cell>
          <cell r="V56">
            <v>6.815968841285297E-3</v>
          </cell>
        </row>
        <row r="57">
          <cell r="H57" t="str">
            <v>サンプル</v>
          </cell>
          <cell r="I57">
            <v>275</v>
          </cell>
          <cell r="J57">
            <v>260</v>
          </cell>
          <cell r="K57">
            <v>39</v>
          </cell>
          <cell r="L57">
            <v>52</v>
          </cell>
          <cell r="M57">
            <v>42</v>
          </cell>
          <cell r="N57">
            <v>526</v>
          </cell>
          <cell r="O57">
            <v>44</v>
          </cell>
          <cell r="P57">
            <v>66</v>
          </cell>
          <cell r="Q57">
            <v>221</v>
          </cell>
          <cell r="R57">
            <v>602</v>
          </cell>
          <cell r="S57">
            <v>93</v>
          </cell>
          <cell r="T57">
            <v>113</v>
          </cell>
          <cell r="U57">
            <v>245</v>
          </cell>
          <cell r="V57">
            <v>1027</v>
          </cell>
        </row>
        <row r="59">
          <cell r="H59" t="str">
            <v>うち  3.フリープランのパック旅行</v>
          </cell>
        </row>
        <row r="60">
          <cell r="I60" t="str">
            <v>2002_4-6</v>
          </cell>
          <cell r="J60" t="str">
            <v>2003_6</v>
          </cell>
          <cell r="K60" t="str">
            <v>2004_6</v>
          </cell>
          <cell r="L60" t="str">
            <v>2005 6</v>
          </cell>
          <cell r="M60" t="str">
            <v>2002_7-9</v>
          </cell>
          <cell r="N60" t="str">
            <v>2003_8</v>
          </cell>
          <cell r="O60" t="str">
            <v>2004_8</v>
          </cell>
          <cell r="P60" t="str">
            <v>2005 7</v>
          </cell>
          <cell r="Q60" t="str">
            <v>2002_10-12</v>
          </cell>
          <cell r="R60" t="str">
            <v>2003_11</v>
          </cell>
          <cell r="S60" t="str">
            <v>2004_11</v>
          </cell>
          <cell r="T60" t="str">
            <v>2005 11</v>
          </cell>
          <cell r="U60" t="str">
            <v>2003_1-3</v>
          </cell>
          <cell r="V60" t="str">
            <v>2004_2</v>
          </cell>
        </row>
        <row r="61">
          <cell r="H61" t="str">
            <v>3万円未満</v>
          </cell>
          <cell r="I61">
            <v>9.9000000000000005E-2</v>
          </cell>
          <cell r="J61">
            <v>3.8058991436726926E-2</v>
          </cell>
          <cell r="K61">
            <v>3.2258064516129031E-2</v>
          </cell>
          <cell r="L61">
            <v>2.3529411764705882E-2</v>
          </cell>
          <cell r="M61">
            <v>3.7999999999999999E-2</v>
          </cell>
          <cell r="N61">
            <v>1.682200500113662E-2</v>
          </cell>
          <cell r="O61">
            <v>4.0899795501022499E-3</v>
          </cell>
          <cell r="P61">
            <v>1.567398119122257E-3</v>
          </cell>
          <cell r="Q61">
            <v>0.16300000000000001</v>
          </cell>
          <cell r="R61">
            <v>4.8349056603773581E-2</v>
          </cell>
          <cell r="S61">
            <v>2.8455284552845527E-2</v>
          </cell>
          <cell r="T61">
            <v>4.4117647058823532E-2</v>
          </cell>
          <cell r="U61">
            <v>0.107</v>
          </cell>
          <cell r="V61">
            <v>9.3730602110490377E-2</v>
          </cell>
        </row>
        <row r="62">
          <cell r="H62" t="str">
            <v>4万円未満</v>
          </cell>
          <cell r="I62">
            <v>0.25056433408577877</v>
          </cell>
          <cell r="J62">
            <v>0.14462416745956233</v>
          </cell>
          <cell r="K62">
            <v>0.12609970674486803</v>
          </cell>
          <cell r="L62">
            <v>0.11470588235294117</v>
          </cell>
          <cell r="M62">
            <v>9.1234347048300538E-2</v>
          </cell>
          <cell r="N62">
            <v>5.410320527392589E-2</v>
          </cell>
          <cell r="O62">
            <v>3.0674846625766871E-2</v>
          </cell>
          <cell r="P62">
            <v>2.037617554858934E-2</v>
          </cell>
          <cell r="Q62">
            <v>0.26333333333333331</v>
          </cell>
          <cell r="R62">
            <v>0.16922169811320756</v>
          </cell>
          <cell r="S62">
            <v>0.1991869918699187</v>
          </cell>
          <cell r="T62">
            <v>0.11134453781512606</v>
          </cell>
          <cell r="U62">
            <v>0.28444444444444444</v>
          </cell>
          <cell r="V62">
            <v>0.24084419615145872</v>
          </cell>
        </row>
        <row r="63">
          <cell r="H63" t="str">
            <v>5万円未満</v>
          </cell>
          <cell r="I63">
            <v>0.20993227990970656</v>
          </cell>
          <cell r="J63">
            <v>0.20742150333016174</v>
          </cell>
          <cell r="K63">
            <v>0.14076246334310852</v>
          </cell>
          <cell r="L63">
            <v>0.23823529411764705</v>
          </cell>
          <cell r="M63">
            <v>0.11627906976744186</v>
          </cell>
          <cell r="N63">
            <v>9.4112298249602183E-2</v>
          </cell>
          <cell r="O63">
            <v>5.7259713701431493E-2</v>
          </cell>
          <cell r="P63">
            <v>5.329153605015674E-2</v>
          </cell>
          <cell r="Q63">
            <v>0.18666666666666668</v>
          </cell>
          <cell r="R63">
            <v>0.12323113207547169</v>
          </cell>
          <cell r="S63">
            <v>0.2073170731707317</v>
          </cell>
          <cell r="T63">
            <v>0.15756302521008403</v>
          </cell>
          <cell r="U63">
            <v>0.15111111111111111</v>
          </cell>
          <cell r="V63">
            <v>0.18001241464928616</v>
          </cell>
        </row>
        <row r="64">
          <cell r="H64" t="str">
            <v>6万円未満</v>
          </cell>
          <cell r="I64">
            <v>0.13544018058690746</v>
          </cell>
          <cell r="J64">
            <v>0.18648905803996194</v>
          </cell>
          <cell r="K64">
            <v>0.20527859237536658</v>
          </cell>
          <cell r="L64">
            <v>0.22941176470588234</v>
          </cell>
          <cell r="M64">
            <v>0.13059033989266547</v>
          </cell>
          <cell r="N64">
            <v>0.11502614230506933</v>
          </cell>
          <cell r="O64">
            <v>0.13905930470347649</v>
          </cell>
          <cell r="P64">
            <v>0.109717868338558</v>
          </cell>
          <cell r="Q64">
            <v>0.12333333333333334</v>
          </cell>
          <cell r="R64">
            <v>0.12794811320754718</v>
          </cell>
          <cell r="S64">
            <v>0.1951219512195122</v>
          </cell>
          <cell r="T64">
            <v>0.1407563025210084</v>
          </cell>
          <cell r="U64">
            <v>0.16</v>
          </cell>
          <cell r="V64">
            <v>0.15952824332712601</v>
          </cell>
        </row>
        <row r="65">
          <cell r="H65" t="str">
            <v>7万円未満</v>
          </cell>
          <cell r="I65">
            <v>9.0293453724604969E-2</v>
          </cell>
          <cell r="J65">
            <v>0.11512844909609896</v>
          </cell>
          <cell r="K65">
            <v>0.14076246334310852</v>
          </cell>
          <cell r="L65">
            <v>9.1176470588235289E-2</v>
          </cell>
          <cell r="M65">
            <v>0.1037567084078712</v>
          </cell>
          <cell r="N65">
            <v>0.12821095703568994</v>
          </cell>
          <cell r="O65">
            <v>0.14314928425357873</v>
          </cell>
          <cell r="P65">
            <v>0.109717868338558</v>
          </cell>
          <cell r="Q65">
            <v>8.666666666666667E-2</v>
          </cell>
          <cell r="R65">
            <v>9.4929245283018868E-2</v>
          </cell>
          <cell r="S65">
            <v>0.12195121951219512</v>
          </cell>
          <cell r="T65">
            <v>0.12605042016806722</v>
          </cell>
          <cell r="U65">
            <v>7.5555555555555556E-2</v>
          </cell>
          <cell r="V65">
            <v>8.1936685288640593E-2</v>
          </cell>
        </row>
        <row r="66">
          <cell r="H66" t="str">
            <v>8万円未満</v>
          </cell>
          <cell r="I66">
            <v>6.772009029345373E-2</v>
          </cell>
          <cell r="J66">
            <v>9.2293054234062796E-2</v>
          </cell>
          <cell r="K66">
            <v>0.12316715542521994</v>
          </cell>
          <cell r="L66">
            <v>0.10588235294117647</v>
          </cell>
          <cell r="M66">
            <v>0.1073345259391771</v>
          </cell>
          <cell r="N66">
            <v>0.13162082291429869</v>
          </cell>
          <cell r="O66">
            <v>0.130879345603272</v>
          </cell>
          <cell r="P66">
            <v>0.14890282131661442</v>
          </cell>
          <cell r="Q66">
            <v>6.3333333333333339E-2</v>
          </cell>
          <cell r="R66">
            <v>0.10318396226415094</v>
          </cell>
          <cell r="S66">
            <v>7.3170731707317069E-2</v>
          </cell>
          <cell r="T66">
            <v>0.13655462184873948</v>
          </cell>
          <cell r="U66">
            <v>0.08</v>
          </cell>
          <cell r="V66">
            <v>7.2004965859714457E-2</v>
          </cell>
        </row>
        <row r="67">
          <cell r="H67" t="str">
            <v>9万円未満</v>
          </cell>
          <cell r="I67">
            <v>4.5146726862302484E-2</v>
          </cell>
          <cell r="J67">
            <v>6.0894386298763085E-2</v>
          </cell>
          <cell r="K67">
            <v>5.5718475073313782E-2</v>
          </cell>
          <cell r="L67">
            <v>6.1764705882352944E-2</v>
          </cell>
          <cell r="M67">
            <v>7.1556350626118065E-2</v>
          </cell>
          <cell r="N67">
            <v>0.10411457149352125</v>
          </cell>
          <cell r="O67">
            <v>9.815950920245399E-2</v>
          </cell>
          <cell r="P67">
            <v>0.12225705329153605</v>
          </cell>
          <cell r="Q67">
            <v>4.3333333333333335E-2</v>
          </cell>
          <cell r="R67">
            <v>0.10200471698113207</v>
          </cell>
          <cell r="S67">
            <v>6.097560975609756E-2</v>
          </cell>
          <cell r="T67">
            <v>0.11554621848739496</v>
          </cell>
          <cell r="U67">
            <v>4.8888888888888891E-2</v>
          </cell>
          <cell r="V67">
            <v>4.717566728739913E-2</v>
          </cell>
        </row>
        <row r="68">
          <cell r="H68" t="str">
            <v>10万円未満</v>
          </cell>
          <cell r="I68">
            <v>2.0316027088036117E-2</v>
          </cell>
          <cell r="J68">
            <v>2.6165556612749764E-2</v>
          </cell>
          <cell r="K68">
            <v>4.1055718475073312E-2</v>
          </cell>
          <cell r="L68">
            <v>3.2352941176470591E-2</v>
          </cell>
          <cell r="M68">
            <v>5.5456171735241505E-2</v>
          </cell>
          <cell r="N68">
            <v>6.0013639463514436E-2</v>
          </cell>
          <cell r="O68">
            <v>7.1574642126789365E-2</v>
          </cell>
          <cell r="P68">
            <v>8.4639498432601878E-2</v>
          </cell>
          <cell r="Q68">
            <v>1.3333333333333334E-2</v>
          </cell>
          <cell r="R68">
            <v>4.1273584905660375E-2</v>
          </cell>
          <cell r="S68">
            <v>2.4390243902439025E-2</v>
          </cell>
          <cell r="T68">
            <v>2.9411764705882353E-2</v>
          </cell>
          <cell r="U68">
            <v>2.2222222222222223E-2</v>
          </cell>
          <cell r="V68">
            <v>2.1725636250775917E-2</v>
          </cell>
        </row>
        <row r="69">
          <cell r="H69" t="str">
            <v>11万円未満</v>
          </cell>
          <cell r="I69">
            <v>3.160270880361174E-2</v>
          </cell>
          <cell r="J69">
            <v>4.709800190294957E-2</v>
          </cell>
          <cell r="K69">
            <v>4.398826979472141E-2</v>
          </cell>
          <cell r="L69">
            <v>2.6470588235294117E-2</v>
          </cell>
          <cell r="M69">
            <v>7.1556350626118065E-2</v>
          </cell>
          <cell r="N69">
            <v>9.8886110479654468E-2</v>
          </cell>
          <cell r="O69">
            <v>9.4069529652351741E-2</v>
          </cell>
          <cell r="P69">
            <v>0.13009404388714735</v>
          </cell>
          <cell r="Q69">
            <v>3.3333333333333333E-2</v>
          </cell>
          <cell r="R69">
            <v>7.1344339622641514E-2</v>
          </cell>
          <cell r="S69">
            <v>2.8455284552845527E-2</v>
          </cell>
          <cell r="T69">
            <v>7.5630252100840331E-2</v>
          </cell>
          <cell r="U69">
            <v>3.111111111111111E-2</v>
          </cell>
          <cell r="V69">
            <v>3.1036623215394164E-2</v>
          </cell>
        </row>
        <row r="70">
          <cell r="H70" t="str">
            <v>12万円未満</v>
          </cell>
          <cell r="I70">
            <v>1.8058690744920992E-2</v>
          </cell>
          <cell r="J70">
            <v>9.5147478591817315E-3</v>
          </cell>
          <cell r="K70">
            <v>1.7595307917888565E-2</v>
          </cell>
          <cell r="L70">
            <v>1.1764705882352941E-2</v>
          </cell>
          <cell r="M70">
            <v>2.8622540250447227E-2</v>
          </cell>
          <cell r="N70">
            <v>2.4551034325983177E-2</v>
          </cell>
          <cell r="O70">
            <v>3.8854805725971372E-2</v>
          </cell>
          <cell r="P70">
            <v>1.8808777429467086E-2</v>
          </cell>
          <cell r="Q70">
            <v>0</v>
          </cell>
          <cell r="R70">
            <v>1.5919811320754717E-2</v>
          </cell>
          <cell r="S70">
            <v>2.4390243902439025E-2</v>
          </cell>
          <cell r="T70">
            <v>1.8907563025210083E-2</v>
          </cell>
          <cell r="U70">
            <v>1.7777777777777778E-2</v>
          </cell>
          <cell r="V70">
            <v>1.0552451893234015E-2</v>
          </cell>
        </row>
        <row r="71">
          <cell r="H71" t="str">
            <v>13万円未満</v>
          </cell>
          <cell r="I71">
            <v>6.7720090293453723E-3</v>
          </cell>
          <cell r="J71">
            <v>1.9980970504281638E-2</v>
          </cell>
          <cell r="K71">
            <v>2.932551319648094E-2</v>
          </cell>
          <cell r="L71">
            <v>1.4705882352941176E-2</v>
          </cell>
          <cell r="M71">
            <v>4.6511627906976744E-2</v>
          </cell>
          <cell r="N71">
            <v>4.0691066151398045E-2</v>
          </cell>
          <cell r="O71">
            <v>6.1349693251533742E-2</v>
          </cell>
          <cell r="P71">
            <v>4.5454545454545456E-2</v>
          </cell>
          <cell r="Q71">
            <v>3.3333333333333335E-3</v>
          </cell>
          <cell r="R71">
            <v>2.4174528301886794E-2</v>
          </cell>
          <cell r="S71">
            <v>1.6260162601626018E-2</v>
          </cell>
          <cell r="T71">
            <v>8.4033613445378148E-3</v>
          </cell>
          <cell r="U71">
            <v>8.8888888888888889E-3</v>
          </cell>
          <cell r="V71">
            <v>1.9863438857852266E-2</v>
          </cell>
        </row>
        <row r="72">
          <cell r="H72" t="str">
            <v>14万円未満</v>
          </cell>
          <cell r="I72">
            <v>2.257336343115124E-3</v>
          </cell>
          <cell r="J72">
            <v>1.2844909609895337E-2</v>
          </cell>
          <cell r="K72">
            <v>1.466275659824047E-2</v>
          </cell>
          <cell r="L72">
            <v>1.1764705882352941E-2</v>
          </cell>
          <cell r="M72">
            <v>3.041144901610018E-2</v>
          </cell>
          <cell r="N72">
            <v>2.227779040691066E-2</v>
          </cell>
          <cell r="O72">
            <v>1.6359918200408999E-2</v>
          </cell>
          <cell r="P72">
            <v>3.918495297805643E-2</v>
          </cell>
          <cell r="Q72">
            <v>3.3333333333333335E-3</v>
          </cell>
          <cell r="R72">
            <v>2.0636792452830188E-2</v>
          </cell>
          <cell r="S72">
            <v>8.130081300813009E-3</v>
          </cell>
          <cell r="T72">
            <v>4.2016806722689074E-3</v>
          </cell>
          <cell r="U72">
            <v>0</v>
          </cell>
          <cell r="V72">
            <v>4.3451272501551829E-3</v>
          </cell>
        </row>
        <row r="73">
          <cell r="H73" t="str">
            <v>15万円未満</v>
          </cell>
          <cell r="I73">
            <v>9.0293453724604959E-3</v>
          </cell>
          <cell r="J73">
            <v>7.136060894386299E-3</v>
          </cell>
          <cell r="K73">
            <v>2.9325513196480938E-3</v>
          </cell>
          <cell r="L73">
            <v>5.8823529411764705E-3</v>
          </cell>
          <cell r="M73">
            <v>2.5044722719141325E-2</v>
          </cell>
          <cell r="N73">
            <v>1.8640600136394635E-2</v>
          </cell>
          <cell r="O73">
            <v>2.0449897750511249E-2</v>
          </cell>
          <cell r="P73">
            <v>1.5673981191222569E-2</v>
          </cell>
          <cell r="Q73">
            <v>3.3333333333333335E-3</v>
          </cell>
          <cell r="R73">
            <v>8.8443396226415092E-3</v>
          </cell>
          <cell r="S73">
            <v>4.0650406504065045E-3</v>
          </cell>
          <cell r="T73">
            <v>2.1008403361344537E-3</v>
          </cell>
          <cell r="U73">
            <v>0</v>
          </cell>
          <cell r="V73">
            <v>3.1036623215394167E-3</v>
          </cell>
        </row>
        <row r="74">
          <cell r="H74" t="str">
            <v>20万円未満</v>
          </cell>
          <cell r="I74">
            <v>1.1286681715575621E-2</v>
          </cell>
          <cell r="J74">
            <v>1.9980970504281638E-2</v>
          </cell>
          <cell r="K74">
            <v>2.0527859237536656E-2</v>
          </cell>
          <cell r="L74">
            <v>2.3529411764705882E-2</v>
          </cell>
          <cell r="M74">
            <v>6.2611806797853303E-2</v>
          </cell>
          <cell r="N74">
            <v>5.6603773584905662E-2</v>
          </cell>
          <cell r="O74">
            <v>8.1799591002044994E-2</v>
          </cell>
          <cell r="P74">
            <v>8.1504702194357362E-2</v>
          </cell>
          <cell r="Q74">
            <v>0.01</v>
          </cell>
          <cell r="R74">
            <v>2.9481132075471699E-2</v>
          </cell>
          <cell r="S74">
            <v>8.130081300813009E-3</v>
          </cell>
          <cell r="T74">
            <v>1.8907563025210083E-2</v>
          </cell>
          <cell r="U74">
            <v>1.3333333333333334E-2</v>
          </cell>
          <cell r="V74">
            <v>2.4829298572315334E-2</v>
          </cell>
        </row>
        <row r="75">
          <cell r="H75" t="str">
            <v>20万円以上</v>
          </cell>
          <cell r="I75">
            <v>2.257336343115124E-3</v>
          </cell>
          <cell r="J75">
            <v>1.2369172216936251E-2</v>
          </cell>
          <cell r="K75">
            <v>5.8651026392961877E-3</v>
          </cell>
          <cell r="L75">
            <v>8.8235294117647058E-3</v>
          </cell>
          <cell r="M75">
            <v>2.1466905187835419E-2</v>
          </cell>
          <cell r="N75">
            <v>3.4325983177994998E-2</v>
          </cell>
          <cell r="O75">
            <v>1.2269938650306749E-2</v>
          </cell>
          <cell r="P75">
            <v>1.8808777429467086E-2</v>
          </cell>
          <cell r="Q75">
            <v>3.3333333333333335E-3</v>
          </cell>
          <cell r="R75">
            <v>1.945754716981132E-2</v>
          </cell>
          <cell r="S75">
            <v>0</v>
          </cell>
          <cell r="T75">
            <v>1.050420168067227E-2</v>
          </cell>
          <cell r="U75">
            <v>0</v>
          </cell>
          <cell r="V75">
            <v>9.3109869646182501E-3</v>
          </cell>
        </row>
        <row r="76">
          <cell r="H76" t="str">
            <v>サンプル</v>
          </cell>
          <cell r="I76">
            <v>443</v>
          </cell>
          <cell r="J76">
            <v>2102</v>
          </cell>
          <cell r="K76">
            <v>341</v>
          </cell>
          <cell r="L76">
            <v>340</v>
          </cell>
          <cell r="M76">
            <v>559</v>
          </cell>
          <cell r="N76">
            <v>4399</v>
          </cell>
          <cell r="O76">
            <v>489</v>
          </cell>
          <cell r="P76">
            <v>638</v>
          </cell>
          <cell r="Q76">
            <v>300</v>
          </cell>
          <cell r="R76">
            <v>1696</v>
          </cell>
          <cell r="S76">
            <v>246</v>
          </cell>
          <cell r="T76">
            <v>476</v>
          </cell>
          <cell r="U76">
            <v>225</v>
          </cell>
          <cell r="V76">
            <v>1611</v>
          </cell>
        </row>
      </sheetData>
      <sheetData sheetId="4" refreshError="1"/>
      <sheetData sheetId="5" refreshError="1"/>
      <sheetData sheetId="6" refreshError="1"/>
      <sheetData sheetId="7" refreshError="1"/>
      <sheetData sheetId="8">
        <row r="80">
          <cell r="C80">
            <v>2002</v>
          </cell>
          <cell r="D80">
            <v>2002</v>
          </cell>
          <cell r="E80">
            <v>2002</v>
          </cell>
          <cell r="F80">
            <v>2002</v>
          </cell>
          <cell r="G80">
            <v>2002</v>
          </cell>
          <cell r="H80">
            <v>2002</v>
          </cell>
          <cell r="I80">
            <v>2002</v>
          </cell>
          <cell r="J80">
            <v>2002</v>
          </cell>
          <cell r="K80">
            <v>2002</v>
          </cell>
          <cell r="L80">
            <v>2002</v>
          </cell>
          <cell r="M80">
            <v>2002</v>
          </cell>
        </row>
        <row r="81">
          <cell r="C81" t="str">
            <v>暦年</v>
          </cell>
          <cell r="D81" t="str">
            <v>暦年</v>
          </cell>
          <cell r="E81" t="str">
            <v>暦年</v>
          </cell>
          <cell r="F81" t="str">
            <v>暦年</v>
          </cell>
          <cell r="G81" t="str">
            <v>暦年</v>
          </cell>
          <cell r="H81" t="str">
            <v>暦年</v>
          </cell>
          <cell r="I81" t="str">
            <v>暦年</v>
          </cell>
          <cell r="J81" t="str">
            <v>暦年</v>
          </cell>
          <cell r="K81" t="str">
            <v>暦年</v>
          </cell>
          <cell r="L81" t="str">
            <v>暦年</v>
          </cell>
          <cell r="M81" t="str">
            <v>暦年</v>
          </cell>
        </row>
        <row r="82">
          <cell r="C82" t="str">
            <v>県内支出計</v>
          </cell>
          <cell r="D82" t="str">
            <v>(参加費県内分)</v>
          </cell>
          <cell r="E82" t="str">
            <v>(個人支払い計)</v>
          </cell>
          <cell r="F82" t="str">
            <v>参加費</v>
          </cell>
          <cell r="G82" t="str">
            <v>県外交通費</v>
          </cell>
          <cell r="H82" t="str">
            <v>宿泊費</v>
          </cell>
          <cell r="I82" t="str">
            <v>交通費</v>
          </cell>
          <cell r="J82" t="str">
            <v>土産・買物</v>
          </cell>
          <cell r="K82" t="str">
            <v>飲食費</v>
          </cell>
          <cell r="L82" t="str">
            <v>娯楽・入場</v>
          </cell>
          <cell r="M82" t="str">
            <v>その他</v>
          </cell>
        </row>
        <row r="83">
          <cell r="C83">
            <v>71703.782622409854</v>
          </cell>
          <cell r="D83">
            <v>21200.949503823467</v>
          </cell>
          <cell r="E83">
            <v>50502.833118586379</v>
          </cell>
          <cell r="H83">
            <v>24595.301400586028</v>
          </cell>
          <cell r="I83">
            <v>7760.4214904731625</v>
          </cell>
          <cell r="J83">
            <v>17621.845948752205</v>
          </cell>
          <cell r="K83">
            <v>13834.176698764593</v>
          </cell>
          <cell r="L83">
            <v>5664.1305842342745</v>
          </cell>
          <cell r="M83">
            <v>2227.9064995995832</v>
          </cell>
        </row>
        <row r="93">
          <cell r="C93" t="str">
            <v>（単位：円、％）</v>
          </cell>
        </row>
        <row r="94">
          <cell r="C94" t="str">
            <v>項目</v>
          </cell>
          <cell r="D94" t="str">
            <v>総額</v>
          </cell>
          <cell r="F94" t="str">
            <v>宿泊費</v>
          </cell>
          <cell r="H94" t="str">
            <v>交通費</v>
          </cell>
          <cell r="J94" t="str">
            <v>土産費</v>
          </cell>
          <cell r="L94" t="str">
            <v>飲食費</v>
          </cell>
          <cell r="N94" t="str">
            <v>娯楽費</v>
          </cell>
          <cell r="P94" t="str">
            <v>その他</v>
          </cell>
        </row>
        <row r="95">
          <cell r="C95" t="str">
            <v>年</v>
          </cell>
          <cell r="E95" t="str">
            <v>構成比</v>
          </cell>
          <cell r="G95" t="str">
            <v>構成比</v>
          </cell>
          <cell r="I95" t="str">
            <v>構成比</v>
          </cell>
          <cell r="K95" t="str">
            <v>構成比</v>
          </cell>
          <cell r="M95" t="str">
            <v>構成比</v>
          </cell>
          <cell r="O95" t="str">
            <v>構成比</v>
          </cell>
          <cell r="Q95" t="str">
            <v>構成比</v>
          </cell>
        </row>
        <row r="96">
          <cell r="C96" t="str">
            <v>1972年</v>
          </cell>
          <cell r="D96">
            <v>73132</v>
          </cell>
          <cell r="E96">
            <v>100</v>
          </cell>
          <cell r="F96">
            <v>11608</v>
          </cell>
          <cell r="G96">
            <v>15.872668599245202</v>
          </cell>
          <cell r="H96">
            <v>8330</v>
          </cell>
          <cell r="I96">
            <v>11.390362631953181</v>
          </cell>
          <cell r="J96">
            <v>32925</v>
          </cell>
          <cell r="K96">
            <v>45.021331291363566</v>
          </cell>
          <cell r="L96">
            <v>4320</v>
          </cell>
          <cell r="M96">
            <v>5.9071268391401848</v>
          </cell>
          <cell r="N96">
            <v>10576</v>
          </cell>
          <cell r="O96">
            <v>14.461521632117266</v>
          </cell>
          <cell r="P96">
            <v>5373</v>
          </cell>
          <cell r="Q96">
            <v>7.3469890061806042</v>
          </cell>
        </row>
        <row r="97">
          <cell r="C97" t="str">
            <v>1973年</v>
          </cell>
          <cell r="D97">
            <v>61919</v>
          </cell>
          <cell r="E97">
            <v>100</v>
          </cell>
          <cell r="F97">
            <v>11047</v>
          </cell>
          <cell r="G97">
            <v>17.841050404560796</v>
          </cell>
          <cell r="H97">
            <v>8317</v>
          </cell>
          <cell r="I97">
            <v>13.432064471325441</v>
          </cell>
          <cell r="J97">
            <v>21382</v>
          </cell>
          <cell r="K97">
            <v>34.532211437523216</v>
          </cell>
          <cell r="L97">
            <v>4449</v>
          </cell>
          <cell r="M97">
            <v>7.1851935593275087</v>
          </cell>
          <cell r="N97">
            <v>8266</v>
          </cell>
          <cell r="O97">
            <v>13.349698800045221</v>
          </cell>
          <cell r="P97">
            <v>8458</v>
          </cell>
          <cell r="Q97">
            <v>13.659781327217818</v>
          </cell>
        </row>
        <row r="98">
          <cell r="C98" t="str">
            <v>1974年</v>
          </cell>
          <cell r="D98">
            <v>71656</v>
          </cell>
          <cell r="E98">
            <v>100</v>
          </cell>
          <cell r="F98">
            <v>19990</v>
          </cell>
          <cell r="G98">
            <v>27.897175393546945</v>
          </cell>
          <cell r="H98">
            <v>16276</v>
          </cell>
          <cell r="I98">
            <v>22.714078374455731</v>
          </cell>
          <cell r="J98">
            <v>18396</v>
          </cell>
          <cell r="K98">
            <v>25.672658256112534</v>
          </cell>
          <cell r="L98">
            <v>4302</v>
          </cell>
          <cell r="M98">
            <v>6.0036842692865919</v>
          </cell>
          <cell r="N98">
            <v>9897</v>
          </cell>
          <cell r="O98">
            <v>13.811823155074244</v>
          </cell>
          <cell r="P98">
            <v>2795</v>
          </cell>
          <cell r="Q98">
            <v>3.900580551523948</v>
          </cell>
        </row>
        <row r="99">
          <cell r="C99" t="str">
            <v>1975年</v>
          </cell>
          <cell r="D99">
            <v>80727</v>
          </cell>
          <cell r="E99">
            <v>100</v>
          </cell>
          <cell r="F99">
            <v>21119</v>
          </cell>
          <cell r="G99">
            <v>26.161011805220063</v>
          </cell>
          <cell r="H99">
            <v>11697</v>
          </cell>
          <cell r="I99">
            <v>14.489575978297223</v>
          </cell>
          <cell r="J99">
            <v>21289</v>
          </cell>
          <cell r="K99">
            <v>26.371598102245841</v>
          </cell>
          <cell r="L99">
            <v>10803</v>
          </cell>
          <cell r="M99">
            <v>13.382139804526366</v>
          </cell>
          <cell r="N99">
            <v>8017</v>
          </cell>
          <cell r="O99">
            <v>9.9310020191509647</v>
          </cell>
          <cell r="P99">
            <v>7802</v>
          </cell>
          <cell r="Q99">
            <v>9.6646722905595404</v>
          </cell>
        </row>
        <row r="100">
          <cell r="C100" t="str">
            <v>1976年</v>
          </cell>
          <cell r="D100">
            <v>76300</v>
          </cell>
          <cell r="E100">
            <v>100</v>
          </cell>
          <cell r="F100">
            <v>18300</v>
          </cell>
          <cell r="G100">
            <v>23.984272608125821</v>
          </cell>
          <cell r="H100">
            <v>20100</v>
          </cell>
          <cell r="I100">
            <v>26.343381389252951</v>
          </cell>
          <cell r="J100">
            <v>18100</v>
          </cell>
          <cell r="K100">
            <v>23.722149410222805</v>
          </cell>
          <cell r="L100">
            <v>10900</v>
          </cell>
          <cell r="M100">
            <v>14.285714285714285</v>
          </cell>
          <cell r="N100">
            <v>8900</v>
          </cell>
          <cell r="O100">
            <v>11.664482306684141</v>
          </cell>
          <cell r="P100">
            <v>0</v>
          </cell>
          <cell r="Q100">
            <v>0</v>
          </cell>
        </row>
        <row r="101">
          <cell r="C101" t="str">
            <v>1977年</v>
          </cell>
          <cell r="D101">
            <v>82500</v>
          </cell>
          <cell r="E101">
            <v>100</v>
          </cell>
          <cell r="F101">
            <v>19800</v>
          </cell>
          <cell r="G101">
            <v>24</v>
          </cell>
          <cell r="H101">
            <v>23700</v>
          </cell>
          <cell r="I101">
            <v>28.72727272727273</v>
          </cell>
          <cell r="J101">
            <v>17700</v>
          </cell>
          <cell r="K101">
            <v>21.454545454545453</v>
          </cell>
          <cell r="L101">
            <v>12900</v>
          </cell>
          <cell r="M101">
            <v>15.636363636363637</v>
          </cell>
          <cell r="N101">
            <v>8400</v>
          </cell>
          <cell r="O101">
            <v>10.181818181818182</v>
          </cell>
          <cell r="P101">
            <v>0</v>
          </cell>
          <cell r="Q101">
            <v>0</v>
          </cell>
        </row>
        <row r="102">
          <cell r="C102" t="str">
            <v>1978年</v>
          </cell>
          <cell r="D102">
            <v>88600</v>
          </cell>
          <cell r="E102">
            <v>100</v>
          </cell>
          <cell r="F102">
            <v>22800</v>
          </cell>
          <cell r="G102">
            <v>25.733634311512414</v>
          </cell>
          <cell r="H102">
            <v>21200</v>
          </cell>
          <cell r="I102">
            <v>23.927765237020317</v>
          </cell>
          <cell r="J102">
            <v>17300</v>
          </cell>
          <cell r="K102">
            <v>19.525959367945823</v>
          </cell>
          <cell r="L102">
            <v>12900</v>
          </cell>
          <cell r="M102">
            <v>14.559819413092551</v>
          </cell>
          <cell r="N102">
            <v>8600</v>
          </cell>
          <cell r="O102">
            <v>9.7065462753950342</v>
          </cell>
          <cell r="P102">
            <v>5800</v>
          </cell>
          <cell r="Q102">
            <v>6.5462753950338595</v>
          </cell>
        </row>
        <row r="103">
          <cell r="C103" t="str">
            <v>1979年</v>
          </cell>
          <cell r="D103">
            <v>98800</v>
          </cell>
          <cell r="E103">
            <v>100</v>
          </cell>
          <cell r="F103">
            <v>23300</v>
          </cell>
          <cell r="G103">
            <v>23.582995951417004</v>
          </cell>
          <cell r="H103">
            <v>24000</v>
          </cell>
          <cell r="I103">
            <v>24.291497975708502</v>
          </cell>
          <cell r="J103">
            <v>20900</v>
          </cell>
          <cell r="K103">
            <v>21.153846153846153</v>
          </cell>
          <cell r="L103">
            <v>13500</v>
          </cell>
          <cell r="M103">
            <v>13.663967611336034</v>
          </cell>
          <cell r="N103">
            <v>10300</v>
          </cell>
          <cell r="O103">
            <v>10.425101214574898</v>
          </cell>
          <cell r="P103">
            <v>6800</v>
          </cell>
          <cell r="Q103">
            <v>6.8825910931174086</v>
          </cell>
        </row>
        <row r="104">
          <cell r="C104" t="str">
            <v>1980年</v>
          </cell>
          <cell r="D104">
            <v>99600</v>
          </cell>
          <cell r="E104">
            <v>100</v>
          </cell>
          <cell r="F104">
            <v>23900</v>
          </cell>
          <cell r="G104">
            <v>23.99598393574297</v>
          </cell>
          <cell r="H104">
            <v>23600</v>
          </cell>
          <cell r="I104">
            <v>23.694779116465863</v>
          </cell>
          <cell r="J104">
            <v>21400</v>
          </cell>
          <cell r="K104">
            <v>21.485943775100402</v>
          </cell>
          <cell r="L104">
            <v>13800</v>
          </cell>
          <cell r="M104">
            <v>13.855421686746988</v>
          </cell>
          <cell r="N104">
            <v>10200</v>
          </cell>
          <cell r="O104">
            <v>10.240963855421686</v>
          </cell>
          <cell r="P104">
            <v>6700</v>
          </cell>
          <cell r="Q104">
            <v>6.7269076305220885</v>
          </cell>
        </row>
        <row r="105">
          <cell r="C105" t="str">
            <v>1981年</v>
          </cell>
          <cell r="D105">
            <v>102100</v>
          </cell>
          <cell r="E105">
            <v>100</v>
          </cell>
          <cell r="F105">
            <v>24700</v>
          </cell>
          <cell r="G105">
            <v>24.191968658178258</v>
          </cell>
          <cell r="H105">
            <v>24100</v>
          </cell>
          <cell r="I105">
            <v>23.604309500489716</v>
          </cell>
          <cell r="J105">
            <v>21200</v>
          </cell>
          <cell r="K105">
            <v>20.763956904995105</v>
          </cell>
          <cell r="L105">
            <v>14700</v>
          </cell>
          <cell r="M105">
            <v>14.397649363369247</v>
          </cell>
          <cell r="N105">
            <v>10700</v>
          </cell>
          <cell r="O105">
            <v>10.479921645445641</v>
          </cell>
          <cell r="P105">
            <v>6700</v>
          </cell>
          <cell r="Q105">
            <v>6.5621939275220376</v>
          </cell>
        </row>
        <row r="106">
          <cell r="C106" t="str">
            <v>1982年</v>
          </cell>
          <cell r="D106">
            <v>105900</v>
          </cell>
          <cell r="E106">
            <v>100</v>
          </cell>
          <cell r="F106">
            <v>25600</v>
          </cell>
          <cell r="G106">
            <v>24.173748819641173</v>
          </cell>
          <cell r="H106">
            <v>26400</v>
          </cell>
          <cell r="I106">
            <v>24.929178470254957</v>
          </cell>
          <cell r="J106">
            <v>20800</v>
          </cell>
          <cell r="K106">
            <v>19.641170915958451</v>
          </cell>
          <cell r="L106">
            <v>15200</v>
          </cell>
          <cell r="M106">
            <v>14.353163361661943</v>
          </cell>
          <cell r="N106">
            <v>11000</v>
          </cell>
          <cell r="O106">
            <v>10.387157695939566</v>
          </cell>
          <cell r="P106">
            <v>6900</v>
          </cell>
          <cell r="Q106">
            <v>6.5155807365439093</v>
          </cell>
        </row>
        <row r="107">
          <cell r="C107" t="str">
            <v>1983年</v>
          </cell>
          <cell r="D107">
            <v>108800</v>
          </cell>
          <cell r="E107">
            <v>100</v>
          </cell>
          <cell r="F107">
            <v>26600</v>
          </cell>
          <cell r="G107">
            <v>24.448529411764707</v>
          </cell>
          <cell r="H107">
            <v>27300</v>
          </cell>
          <cell r="I107">
            <v>25.09191176470588</v>
          </cell>
          <cell r="J107">
            <v>20800</v>
          </cell>
          <cell r="K107">
            <v>19.117647058823529</v>
          </cell>
          <cell r="L107">
            <v>15700</v>
          </cell>
          <cell r="M107">
            <v>14.430147058823529</v>
          </cell>
          <cell r="N107">
            <v>11400</v>
          </cell>
          <cell r="O107">
            <v>10.477941176470589</v>
          </cell>
          <cell r="P107">
            <v>7000</v>
          </cell>
          <cell r="Q107">
            <v>6.4338235294117645</v>
          </cell>
        </row>
        <row r="108">
          <cell r="C108" t="str">
            <v>1984年</v>
          </cell>
          <cell r="D108">
            <v>111400</v>
          </cell>
          <cell r="E108">
            <v>100</v>
          </cell>
          <cell r="F108">
            <v>27700</v>
          </cell>
          <cell r="G108">
            <v>24.865350089766608</v>
          </cell>
          <cell r="H108">
            <v>28100</v>
          </cell>
          <cell r="I108">
            <v>25.224416517055655</v>
          </cell>
          <cell r="J108">
            <v>21200</v>
          </cell>
          <cell r="K108">
            <v>19.03052064631957</v>
          </cell>
          <cell r="L108">
            <v>16000</v>
          </cell>
          <cell r="M108">
            <v>14.362657091561939</v>
          </cell>
          <cell r="N108">
            <v>11800</v>
          </cell>
          <cell r="O108">
            <v>10.59245960502693</v>
          </cell>
          <cell r="P108">
            <v>6600</v>
          </cell>
          <cell r="Q108">
            <v>5.9245960502693</v>
          </cell>
        </row>
        <row r="109">
          <cell r="C109" t="str">
            <v>1985年</v>
          </cell>
          <cell r="D109">
            <v>111900</v>
          </cell>
          <cell r="E109">
            <v>100</v>
          </cell>
          <cell r="F109">
            <v>27800</v>
          </cell>
          <cell r="G109">
            <v>24.843610366398568</v>
          </cell>
          <cell r="H109">
            <v>28300</v>
          </cell>
          <cell r="I109">
            <v>25.290437890974083</v>
          </cell>
          <cell r="J109">
            <v>21000</v>
          </cell>
          <cell r="K109">
            <v>18.766756032171582</v>
          </cell>
          <cell r="L109">
            <v>15900</v>
          </cell>
          <cell r="M109">
            <v>14.209115281501342</v>
          </cell>
          <cell r="N109">
            <v>12100</v>
          </cell>
          <cell r="O109">
            <v>10.813226094727435</v>
          </cell>
          <cell r="P109">
            <v>6800</v>
          </cell>
          <cell r="Q109">
            <v>6.0768543342269883</v>
          </cell>
        </row>
        <row r="110">
          <cell r="C110" t="str">
            <v>1986年</v>
          </cell>
          <cell r="D110">
            <v>112200</v>
          </cell>
          <cell r="E110">
            <v>100</v>
          </cell>
          <cell r="F110">
            <v>27900</v>
          </cell>
          <cell r="G110">
            <v>24.866310160427808</v>
          </cell>
          <cell r="H110">
            <v>28400</v>
          </cell>
          <cell r="I110">
            <v>25.311942959001783</v>
          </cell>
          <cell r="J110">
            <v>21000</v>
          </cell>
          <cell r="K110">
            <v>18.71657754010695</v>
          </cell>
          <cell r="L110">
            <v>15900</v>
          </cell>
          <cell r="M110">
            <v>14.171122994652407</v>
          </cell>
          <cell r="N110">
            <v>12200</v>
          </cell>
          <cell r="O110">
            <v>10.873440285204991</v>
          </cell>
          <cell r="P110">
            <v>6800</v>
          </cell>
          <cell r="Q110">
            <v>6.0606060606060606</v>
          </cell>
        </row>
        <row r="111">
          <cell r="C111" t="str">
            <v>1987年</v>
          </cell>
          <cell r="D111">
            <v>112600</v>
          </cell>
          <cell r="E111">
            <v>100</v>
          </cell>
          <cell r="F111">
            <v>27900</v>
          </cell>
          <cell r="G111">
            <v>24.77797513321492</v>
          </cell>
          <cell r="H111">
            <v>28500</v>
          </cell>
          <cell r="I111">
            <v>25.31083481349911</v>
          </cell>
          <cell r="J111">
            <v>21000</v>
          </cell>
          <cell r="K111">
            <v>18.650088809946713</v>
          </cell>
          <cell r="L111">
            <v>16100</v>
          </cell>
          <cell r="M111">
            <v>14.298401420959147</v>
          </cell>
          <cell r="N111">
            <v>12300</v>
          </cell>
          <cell r="O111">
            <v>10.923623445825932</v>
          </cell>
          <cell r="P111">
            <v>6800</v>
          </cell>
          <cell r="Q111">
            <v>6.0390763765541742</v>
          </cell>
        </row>
        <row r="112">
          <cell r="C112" t="str">
            <v>1988年</v>
          </cell>
          <cell r="D112">
            <v>109600</v>
          </cell>
          <cell r="E112">
            <v>100</v>
          </cell>
          <cell r="F112">
            <v>27900</v>
          </cell>
          <cell r="G112">
            <v>25.456204379562042</v>
          </cell>
          <cell r="H112">
            <v>25400</v>
          </cell>
          <cell r="I112">
            <v>23.175182481751825</v>
          </cell>
          <cell r="J112">
            <v>21100</v>
          </cell>
          <cell r="K112">
            <v>19.251824817518248</v>
          </cell>
          <cell r="L112">
            <v>16100</v>
          </cell>
          <cell r="M112">
            <v>14.68978102189781</v>
          </cell>
          <cell r="N112">
            <v>12300</v>
          </cell>
          <cell r="O112">
            <v>11.222627737226277</v>
          </cell>
          <cell r="P112">
            <v>6800</v>
          </cell>
          <cell r="Q112">
            <v>6.2043795620437958</v>
          </cell>
        </row>
        <row r="113">
          <cell r="C113" t="str">
            <v>1989年</v>
          </cell>
          <cell r="D113">
            <v>109600</v>
          </cell>
          <cell r="E113">
            <v>100</v>
          </cell>
          <cell r="F113">
            <v>27900</v>
          </cell>
          <cell r="G113">
            <v>25.456204379562042</v>
          </cell>
          <cell r="H113">
            <v>24600</v>
          </cell>
          <cell r="I113">
            <v>22.445255474452555</v>
          </cell>
          <cell r="J113">
            <v>21000</v>
          </cell>
          <cell r="K113">
            <v>19.160583941605839</v>
          </cell>
          <cell r="L113">
            <v>16300</v>
          </cell>
          <cell r="M113">
            <v>14.872262773722628</v>
          </cell>
          <cell r="N113">
            <v>12800</v>
          </cell>
          <cell r="O113">
            <v>11.678832116788321</v>
          </cell>
          <cell r="P113">
            <v>7000</v>
          </cell>
          <cell r="Q113">
            <v>6.3868613138686134</v>
          </cell>
        </row>
        <row r="114">
          <cell r="C114" t="str">
            <v>1990年</v>
          </cell>
          <cell r="D114">
            <v>110700</v>
          </cell>
          <cell r="E114">
            <v>100</v>
          </cell>
          <cell r="F114">
            <v>28400</v>
          </cell>
          <cell r="G114">
            <v>25.65492321589883</v>
          </cell>
          <cell r="H114">
            <v>24700</v>
          </cell>
          <cell r="I114">
            <v>22.312556458897923</v>
          </cell>
          <cell r="J114">
            <v>21000</v>
          </cell>
          <cell r="K114">
            <v>18.97018970189702</v>
          </cell>
          <cell r="L114">
            <v>16500</v>
          </cell>
          <cell r="M114">
            <v>14.905149051490515</v>
          </cell>
          <cell r="N114">
            <v>13100</v>
          </cell>
          <cell r="O114">
            <v>11.833785004516711</v>
          </cell>
          <cell r="P114">
            <v>7000</v>
          </cell>
          <cell r="Q114">
            <v>6.3233965672990067</v>
          </cell>
        </row>
        <row r="115">
          <cell r="C115" t="str">
            <v>1991年</v>
          </cell>
          <cell r="D115">
            <v>111400</v>
          </cell>
          <cell r="E115">
            <v>100</v>
          </cell>
          <cell r="F115">
            <v>28600</v>
          </cell>
          <cell r="G115">
            <v>25.673249551166965</v>
          </cell>
          <cell r="H115">
            <v>24500</v>
          </cell>
          <cell r="I115">
            <v>21.99281867145422</v>
          </cell>
          <cell r="J115">
            <v>20900</v>
          </cell>
          <cell r="K115">
            <v>18.761220825852785</v>
          </cell>
          <cell r="L115">
            <v>16800</v>
          </cell>
          <cell r="M115">
            <v>15.080789946140035</v>
          </cell>
          <cell r="N115">
            <v>13500</v>
          </cell>
          <cell r="O115">
            <v>12.118491921005386</v>
          </cell>
          <cell r="P115">
            <v>7100</v>
          </cell>
          <cell r="Q115">
            <v>6.3734290843806107</v>
          </cell>
        </row>
        <row r="116">
          <cell r="C116" t="str">
            <v>1992年</v>
          </cell>
          <cell r="D116">
            <v>109200</v>
          </cell>
          <cell r="E116">
            <v>100</v>
          </cell>
          <cell r="F116">
            <v>28200</v>
          </cell>
          <cell r="G116">
            <v>25.824175824175828</v>
          </cell>
          <cell r="H116">
            <v>24300</v>
          </cell>
          <cell r="I116">
            <v>22.252747252747252</v>
          </cell>
          <cell r="J116">
            <v>19100</v>
          </cell>
          <cell r="K116">
            <v>17.490842490842489</v>
          </cell>
          <cell r="L116">
            <v>16600</v>
          </cell>
          <cell r="M116">
            <v>15.201465201465201</v>
          </cell>
          <cell r="N116">
            <v>13900</v>
          </cell>
          <cell r="O116">
            <v>12.728937728937728</v>
          </cell>
          <cell r="P116">
            <v>7100</v>
          </cell>
          <cell r="Q116">
            <v>6.5018315018315027</v>
          </cell>
        </row>
        <row r="117">
          <cell r="C117" t="str">
            <v>1993年</v>
          </cell>
          <cell r="D117">
            <v>107800</v>
          </cell>
          <cell r="E117">
            <v>100</v>
          </cell>
          <cell r="F117">
            <v>26800</v>
          </cell>
          <cell r="G117">
            <v>24.860853432282003</v>
          </cell>
          <cell r="H117">
            <v>24800</v>
          </cell>
          <cell r="I117">
            <v>23.005565862708721</v>
          </cell>
          <cell r="J117">
            <v>18600</v>
          </cell>
          <cell r="K117">
            <v>17.254174397031541</v>
          </cell>
          <cell r="L117">
            <v>15700</v>
          </cell>
          <cell r="M117">
            <v>14.564007421150279</v>
          </cell>
          <cell r="N117">
            <v>14500</v>
          </cell>
          <cell r="O117">
            <v>13.45083487940631</v>
          </cell>
          <cell r="P117">
            <v>7400</v>
          </cell>
          <cell r="Q117">
            <v>6.8645640074211505</v>
          </cell>
        </row>
        <row r="118">
          <cell r="C118" t="str">
            <v>1994年</v>
          </cell>
          <cell r="D118">
            <v>107500</v>
          </cell>
          <cell r="E118">
            <v>100</v>
          </cell>
          <cell r="F118">
            <v>27300</v>
          </cell>
          <cell r="G118">
            <v>25.395348837209301</v>
          </cell>
          <cell r="H118">
            <v>20700</v>
          </cell>
          <cell r="I118">
            <v>19.255813953488371</v>
          </cell>
          <cell r="J118">
            <v>19200</v>
          </cell>
          <cell r="K118">
            <v>17.86046511627907</v>
          </cell>
          <cell r="L118">
            <v>17500</v>
          </cell>
          <cell r="M118">
            <v>16.279069767441861</v>
          </cell>
          <cell r="N118">
            <v>15000</v>
          </cell>
          <cell r="O118">
            <v>13.953488372093023</v>
          </cell>
          <cell r="P118">
            <v>7800</v>
          </cell>
          <cell r="Q118">
            <v>7.2558139534883717</v>
          </cell>
        </row>
        <row r="119">
          <cell r="C119" t="str">
            <v>1995年</v>
          </cell>
          <cell r="D119">
            <v>108100</v>
          </cell>
          <cell r="E119">
            <v>100</v>
          </cell>
          <cell r="F119">
            <v>27000</v>
          </cell>
          <cell r="G119">
            <v>24.976873265494913</v>
          </cell>
          <cell r="H119">
            <v>21600</v>
          </cell>
          <cell r="I119">
            <v>19.981498612395928</v>
          </cell>
          <cell r="J119">
            <v>19100</v>
          </cell>
          <cell r="K119">
            <v>17.668825161887142</v>
          </cell>
          <cell r="L119">
            <v>17700</v>
          </cell>
          <cell r="M119">
            <v>16.373728029602219</v>
          </cell>
          <cell r="N119">
            <v>15400</v>
          </cell>
          <cell r="O119">
            <v>14.246068455134134</v>
          </cell>
          <cell r="P119">
            <v>7300</v>
          </cell>
          <cell r="Q119">
            <v>6.7530064754856607</v>
          </cell>
        </row>
        <row r="120">
          <cell r="C120" t="str">
            <v>1996年</v>
          </cell>
          <cell r="D120">
            <v>108200</v>
          </cell>
          <cell r="E120">
            <v>100</v>
          </cell>
          <cell r="F120">
            <v>27100</v>
          </cell>
          <cell r="G120">
            <v>25.046210720887245</v>
          </cell>
          <cell r="H120">
            <v>21500</v>
          </cell>
          <cell r="I120">
            <v>19.87060998151571</v>
          </cell>
          <cell r="J120">
            <v>18900</v>
          </cell>
          <cell r="K120">
            <v>17.467652495378928</v>
          </cell>
          <cell r="L120">
            <v>17900</v>
          </cell>
          <cell r="M120">
            <v>16.543438077634011</v>
          </cell>
          <cell r="N120">
            <v>15700</v>
          </cell>
          <cell r="O120">
            <v>14.510166358595194</v>
          </cell>
          <cell r="P120">
            <v>7100</v>
          </cell>
          <cell r="Q120">
            <v>6.5619223659889094</v>
          </cell>
        </row>
        <row r="121">
          <cell r="C121" t="str">
            <v>1997年</v>
          </cell>
          <cell r="D121">
            <v>107900</v>
          </cell>
          <cell r="E121">
            <v>100</v>
          </cell>
          <cell r="F121">
            <v>26800</v>
          </cell>
          <cell r="G121">
            <v>24.837812789620017</v>
          </cell>
          <cell r="H121">
            <v>21700</v>
          </cell>
          <cell r="I121">
            <v>20.111214087117702</v>
          </cell>
          <cell r="J121">
            <v>18800</v>
          </cell>
          <cell r="K121">
            <v>17.423540315106582</v>
          </cell>
          <cell r="L121">
            <v>17800</v>
          </cell>
          <cell r="M121">
            <v>16.496756255792398</v>
          </cell>
          <cell r="N121">
            <v>15500</v>
          </cell>
          <cell r="O121">
            <v>14.365152919369786</v>
          </cell>
          <cell r="P121">
            <v>7300</v>
          </cell>
          <cell r="Q121">
            <v>6.7655236329935127</v>
          </cell>
        </row>
        <row r="122">
          <cell r="C122" t="str">
            <v>1998年</v>
          </cell>
          <cell r="D122">
            <v>106600</v>
          </cell>
          <cell r="E122">
            <v>100</v>
          </cell>
          <cell r="F122">
            <v>25700</v>
          </cell>
          <cell r="G122">
            <v>24.108818011257036</v>
          </cell>
          <cell r="H122">
            <v>20500</v>
          </cell>
          <cell r="I122">
            <v>19.230769230769234</v>
          </cell>
          <cell r="J122">
            <v>18500</v>
          </cell>
          <cell r="K122">
            <v>17.354596622889307</v>
          </cell>
          <cell r="L122">
            <v>17700</v>
          </cell>
          <cell r="M122">
            <v>16.604127579737334</v>
          </cell>
          <cell r="N122">
            <v>16700</v>
          </cell>
          <cell r="O122">
            <v>15.666041275797374</v>
          </cell>
          <cell r="P122">
            <v>7500</v>
          </cell>
          <cell r="Q122">
            <v>7.0356472795497185</v>
          </cell>
        </row>
        <row r="123">
          <cell r="C123" t="str">
            <v>1999年</v>
          </cell>
          <cell r="D123">
            <v>102600</v>
          </cell>
          <cell r="E123">
            <v>100</v>
          </cell>
          <cell r="F123">
            <v>26800</v>
          </cell>
          <cell r="G123">
            <v>26.120857699805068</v>
          </cell>
          <cell r="H123">
            <v>19100</v>
          </cell>
          <cell r="I123">
            <v>18.615984405458089</v>
          </cell>
          <cell r="J123">
            <v>17900</v>
          </cell>
          <cell r="K123">
            <v>17.446393762183234</v>
          </cell>
          <cell r="L123">
            <v>17400</v>
          </cell>
          <cell r="M123">
            <v>16.959064327485379</v>
          </cell>
          <cell r="N123">
            <v>16500</v>
          </cell>
          <cell r="O123">
            <v>16.081871345029239</v>
          </cell>
          <cell r="P123">
            <v>4900</v>
          </cell>
          <cell r="Q123">
            <v>4.7758284600389862</v>
          </cell>
        </row>
        <row r="124">
          <cell r="C124" t="str">
            <v>2000年</v>
          </cell>
          <cell r="D124">
            <v>91757</v>
          </cell>
          <cell r="E124">
            <v>100</v>
          </cell>
          <cell r="F124">
            <v>58798</v>
          </cell>
          <cell r="G124">
            <v>64.080124677136354</v>
          </cell>
          <cell r="H124" t="str">
            <v>-</v>
          </cell>
          <cell r="I124" t="str">
            <v>-</v>
          </cell>
          <cell r="J124">
            <v>17906</v>
          </cell>
          <cell r="K124">
            <v>19.514587442919886</v>
          </cell>
          <cell r="L124">
            <v>9358</v>
          </cell>
          <cell r="M124">
            <v>10.198676940178951</v>
          </cell>
          <cell r="N124">
            <v>3666</v>
          </cell>
          <cell r="O124">
            <v>3.995335505737982</v>
          </cell>
          <cell r="P124">
            <v>2030</v>
          </cell>
          <cell r="Q124">
            <v>2.2123652691347799</v>
          </cell>
        </row>
        <row r="125">
          <cell r="C125" t="str">
            <v>2001年</v>
          </cell>
          <cell r="D125">
            <v>85298</v>
          </cell>
          <cell r="E125">
            <v>100</v>
          </cell>
          <cell r="F125">
            <v>25589</v>
          </cell>
          <cell r="G125">
            <v>29.999531055827806</v>
          </cell>
          <cell r="H125">
            <v>10316</v>
          </cell>
          <cell r="I125">
            <v>12.094070200942578</v>
          </cell>
          <cell r="J125">
            <v>20991</v>
          </cell>
          <cell r="K125">
            <v>24.609017796431335</v>
          </cell>
          <cell r="L125">
            <v>17192</v>
          </cell>
          <cell r="M125">
            <v>20.155220520996973</v>
          </cell>
          <cell r="N125">
            <v>7955</v>
          </cell>
          <cell r="O125">
            <v>9.3261272245539164</v>
          </cell>
          <cell r="P125">
            <v>3254</v>
          </cell>
          <cell r="Q125">
            <v>3.8148608408169005</v>
          </cell>
        </row>
        <row r="126">
          <cell r="C126" t="str">
            <v>2002年</v>
          </cell>
          <cell r="D126">
            <v>71703.782622409854</v>
          </cell>
          <cell r="E126">
            <v>100</v>
          </cell>
          <cell r="F126">
            <v>24595.301400586028</v>
          </cell>
          <cell r="G126">
            <v>34.301260688162309</v>
          </cell>
          <cell r="H126">
            <v>7760.4214904731625</v>
          </cell>
          <cell r="I126">
            <v>10.822889960128505</v>
          </cell>
          <cell r="J126">
            <v>17621.845948752205</v>
          </cell>
          <cell r="K126">
            <v>24.575894470656255</v>
          </cell>
          <cell r="L126">
            <v>13834.176698764593</v>
          </cell>
          <cell r="M126">
            <v>19.293510318158511</v>
          </cell>
          <cell r="N126">
            <v>5664.1305842342745</v>
          </cell>
          <cell r="O126">
            <v>7.8993469759628026</v>
          </cell>
          <cell r="P126">
            <v>2227.9064995995832</v>
          </cell>
          <cell r="Q126">
            <v>3.1070975869316091</v>
          </cell>
        </row>
        <row r="127">
          <cell r="C127" t="str">
            <v>2003年</v>
          </cell>
          <cell r="D127">
            <v>73831.090546692998</v>
          </cell>
          <cell r="E127">
            <v>100</v>
          </cell>
          <cell r="F127">
            <v>27846.718823253861</v>
          </cell>
          <cell r="G127">
            <v>37.716791959943698</v>
          </cell>
          <cell r="H127">
            <v>6746.0544912992918</v>
          </cell>
          <cell r="I127">
            <v>9.1371459385838065</v>
          </cell>
          <cell r="J127">
            <v>16837.972971952215</v>
          </cell>
          <cell r="K127">
            <v>22.806073765500422</v>
          </cell>
          <cell r="L127">
            <v>13977.382317910791</v>
          </cell>
          <cell r="M127">
            <v>18.931566924466701</v>
          </cell>
          <cell r="N127">
            <v>5769.1727228080854</v>
          </cell>
          <cell r="O127">
            <v>7.8140153153494154</v>
          </cell>
          <cell r="P127">
            <v>2653.7892194687474</v>
          </cell>
          <cell r="Q127">
            <v>3.594406096155943</v>
          </cell>
        </row>
        <row r="128">
          <cell r="C128" t="str">
            <v>前年比伸び率</v>
          </cell>
          <cell r="D128">
            <v>2.9668001414729916E-2</v>
          </cell>
          <cell r="E128" t="str">
            <v>-</v>
          </cell>
          <cell r="F128">
            <v>0.13219668951039409</v>
          </cell>
          <cell r="G128" t="str">
            <v>-</v>
          </cell>
          <cell r="H128">
            <v>-0.13071029716866878</v>
          </cell>
          <cell r="I128" t="str">
            <v>-</v>
          </cell>
          <cell r="J128">
            <v>-4.4483022895538182E-2</v>
          </cell>
          <cell r="K128" t="str">
            <v>-</v>
          </cell>
          <cell r="L128">
            <v>1.0351582335867304E-2</v>
          </cell>
          <cell r="M128" t="str">
            <v>-</v>
          </cell>
          <cell r="N128">
            <v>1.8545147752452751E-2</v>
          </cell>
          <cell r="O128" t="str">
            <v>-</v>
          </cell>
          <cell r="P128">
            <v>0.19115825549488141</v>
          </cell>
          <cell r="Q128" t="str">
            <v>-</v>
          </cell>
        </row>
        <row r="130">
          <cell r="C130" t="str">
            <v>（注）１　1999年までのデータは、個人旅行のデータのみであり、パッケージ旅行のデータは含まない。</v>
          </cell>
        </row>
        <row r="131">
          <cell r="C131" t="str">
            <v>（注）２　2000年の宿泊費には交通費を含む。</v>
          </cell>
        </row>
        <row r="132">
          <cell r="C132" t="str">
            <v>（注）３　2000～2003年については、項目毎の端数を四捨五入しているため、総額とは一致しない。</v>
          </cell>
        </row>
        <row r="156">
          <cell r="T156" t="str">
            <v>実数(千人)</v>
          </cell>
          <cell r="U156" t="str">
            <v>構成比</v>
          </cell>
          <cell r="V156" t="str">
            <v>平均泊数
（泊）</v>
          </cell>
          <cell r="W156" t="str">
            <v>宿泊延数
（千人泊）</v>
          </cell>
          <cell r="X156" t="str">
            <v>宿泊延数
（％）</v>
          </cell>
          <cell r="Y156" t="str">
            <v>１日当たり
（人泊）</v>
          </cell>
        </row>
        <row r="157">
          <cell r="S157" t="str">
            <v>2003年度</v>
          </cell>
          <cell r="T157">
            <v>5020.8999219099987</v>
          </cell>
          <cell r="U157">
            <v>1</v>
          </cell>
          <cell r="V157">
            <v>2.9320733275752864</v>
          </cell>
          <cell r="W157">
            <v>14721.646741457145</v>
          </cell>
          <cell r="X157">
            <v>1</v>
          </cell>
          <cell r="Y157">
            <v>40333.278743718205</v>
          </cell>
        </row>
        <row r="158">
          <cell r="S158" t="str">
            <v>2002年度</v>
          </cell>
          <cell r="T158">
            <v>4733.7258639399997</v>
          </cell>
          <cell r="U158">
            <v>1</v>
          </cell>
          <cell r="V158">
            <v>2.765768044023023</v>
          </cell>
          <cell r="W158">
            <v>13092.387723650527</v>
          </cell>
          <cell r="X158">
            <v>1</v>
          </cell>
          <cell r="Y158">
            <v>35869.555407261716</v>
          </cell>
        </row>
        <row r="159">
          <cell r="S159" t="str">
            <v>03/02伸率</v>
          </cell>
          <cell r="T159">
            <v>6.066554469442309E-2</v>
          </cell>
          <cell r="U159">
            <v>0</v>
          </cell>
          <cell r="V159">
            <v>6.0129873837995396E-2</v>
          </cell>
          <cell r="W159">
            <v>0.1244432300812075</v>
          </cell>
          <cell r="X159">
            <v>0</v>
          </cell>
          <cell r="Y159">
            <v>0.1244432300812075</v>
          </cell>
        </row>
      </sheetData>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1-3(元）"/>
      <sheetName val="アンケート01_03月出費分布(泊数）"/>
      <sheetName val="×1-3月期集計n809"/>
      <sheetName val="県外客月別消費構成"/>
      <sheetName val="比較表"/>
      <sheetName val="◎1-3属性"/>
      <sheetName val="Sheet1"/>
      <sheetName val="パック料金"/>
      <sheetName val="00と02比較"/>
      <sheetName val="00年(参照用）"/>
      <sheetName val="属性年間一括"/>
      <sheetName val="Sheet2"/>
      <sheetName val="○年度属性"/>
      <sheetName val="○属性泊数宿泊量"/>
      <sheetName val="◎消費額"/>
      <sheetName val="消費額作業用(1)"/>
      <sheetName val="回収状況"/>
      <sheetName val="×消費額表"/>
    </sheetNames>
    <sheetDataSet>
      <sheetData sheetId="0"/>
      <sheetData sheetId="1"/>
      <sheetData sheetId="2"/>
      <sheetData sheetId="3"/>
      <sheetData sheetId="4">
        <row r="844">
          <cell r="G844" t="str">
            <v>参加費</v>
          </cell>
          <cell r="H844" t="str">
            <v>交通費</v>
          </cell>
          <cell r="I844" t="str">
            <v>宿泊費</v>
          </cell>
          <cell r="J844" t="str">
            <v>交通費</v>
          </cell>
          <cell r="K844" t="str">
            <v>土産・買物</v>
          </cell>
          <cell r="L844" t="str">
            <v>飲食費</v>
          </cell>
          <cell r="M844" t="str">
            <v>娯楽・入場</v>
          </cell>
          <cell r="N844" t="str">
            <v>その他</v>
          </cell>
          <cell r="O844" t="str">
            <v>県内支出計</v>
          </cell>
        </row>
        <row r="845">
          <cell r="F845" t="str">
            <v>STD</v>
          </cell>
          <cell r="G845">
            <v>31120.958263704935</v>
          </cell>
          <cell r="H845">
            <v>27863.19295133213</v>
          </cell>
          <cell r="I845">
            <v>26057.034660660753</v>
          </cell>
          <cell r="J845">
            <v>11338.630942427808</v>
          </cell>
          <cell r="K845">
            <v>17028.339829625227</v>
          </cell>
          <cell r="L845">
            <v>11820.930681393062</v>
          </cell>
          <cell r="M845">
            <v>12071.176497297187</v>
          </cell>
          <cell r="N845">
            <v>19718.004036304421</v>
          </cell>
          <cell r="O845">
            <v>38574.575355630543</v>
          </cell>
        </row>
        <row r="846">
          <cell r="F846" t="str">
            <v>AVE</v>
          </cell>
          <cell r="G846">
            <v>58064.994845360823</v>
          </cell>
          <cell r="H846">
            <v>45507.348837209305</v>
          </cell>
          <cell r="I846">
            <v>22300.151515151516</v>
          </cell>
          <cell r="J846">
            <v>8652.6707021791772</v>
          </cell>
          <cell r="K846">
            <v>18762.944444444445</v>
          </cell>
          <cell r="L846">
            <v>12255.312865497077</v>
          </cell>
          <cell r="M846">
            <v>6818.6983471074382</v>
          </cell>
          <cell r="N846">
            <v>11460.403973509934</v>
          </cell>
          <cell r="O846">
            <v>42480.889434889432</v>
          </cell>
        </row>
      </sheetData>
      <sheetData sheetId="5"/>
      <sheetData sheetId="6">
        <row r="3">
          <cell r="D3" t="str">
            <v>属性</v>
          </cell>
          <cell r="E3" t="str">
            <v>参加費</v>
          </cell>
          <cell r="F3" t="str">
            <v>宿泊費</v>
          </cell>
          <cell r="G3" t="str">
            <v>交通費</v>
          </cell>
          <cell r="H3" t="str">
            <v>土産・買物</v>
          </cell>
          <cell r="I3" t="str">
            <v>飲食費</v>
          </cell>
          <cell r="J3" t="str">
            <v>娯楽・入場</v>
          </cell>
          <cell r="K3" t="str">
            <v>その他</v>
          </cell>
          <cell r="L3" t="str">
            <v>県外交通費</v>
          </cell>
          <cell r="M3" t="str">
            <v>県内単価(計)</v>
          </cell>
          <cell r="N3" t="str">
            <v>参加費+県内単価</v>
          </cell>
          <cell r="O3" t="str">
            <v>県内外単価計</v>
          </cell>
        </row>
        <row r="4">
          <cell r="D4" t="str">
            <v>4-6月期</v>
          </cell>
          <cell r="E4">
            <v>39698.254546637007</v>
          </cell>
          <cell r="F4">
            <v>7601.6935996048269</v>
          </cell>
          <cell r="G4">
            <v>5012.7121706786211</v>
          </cell>
          <cell r="H4">
            <v>18951.709677419356</v>
          </cell>
          <cell r="I4">
            <v>12243.677560009788</v>
          </cell>
          <cell r="J4">
            <v>3667.4476477343323</v>
          </cell>
          <cell r="K4">
            <v>2530.3086232980331</v>
          </cell>
          <cell r="L4">
            <v>17214.073521507227</v>
          </cell>
          <cell r="M4">
            <v>50007.549278744962</v>
          </cell>
          <cell r="N4">
            <v>89705.803825381969</v>
          </cell>
          <cell r="O4">
            <v>106919.87734688917</v>
          </cell>
        </row>
        <row r="5">
          <cell r="D5" t="str">
            <v>7-9月期</v>
          </cell>
          <cell r="E5">
            <v>55386.507946658079</v>
          </cell>
          <cell r="F5">
            <v>8631.1640143640143</v>
          </cell>
          <cell r="G5">
            <v>6111.0471922326788</v>
          </cell>
          <cell r="H5">
            <v>15370.263375233479</v>
          </cell>
          <cell r="I5">
            <v>15995.561063815421</v>
          </cell>
          <cell r="J5">
            <v>7243.4982917080179</v>
          </cell>
          <cell r="K5">
            <v>2372.4936497213312</v>
          </cell>
          <cell r="L5">
            <v>18093.218033099631</v>
          </cell>
          <cell r="M5">
            <v>55724.027587074946</v>
          </cell>
          <cell r="N5">
            <v>111110.53553373303</v>
          </cell>
          <cell r="O5">
            <v>129203.75356683266</v>
          </cell>
        </row>
        <row r="6">
          <cell r="D6" t="str">
            <v>10-12月期</v>
          </cell>
          <cell r="E6">
            <v>37388.191323197352</v>
          </cell>
          <cell r="F6">
            <v>7326.5246940197012</v>
          </cell>
          <cell r="G6">
            <v>5518.4189063683252</v>
          </cell>
          <cell r="H6">
            <v>17427.886313841147</v>
          </cell>
          <cell r="I6">
            <v>12366.374895918594</v>
          </cell>
          <cell r="J6">
            <v>4449.8521200595442</v>
          </cell>
          <cell r="K6">
            <v>1814.4247179681099</v>
          </cell>
          <cell r="L6">
            <v>15297.094634599325</v>
          </cell>
          <cell r="M6">
            <v>48903.481648175424</v>
          </cell>
          <cell r="N6">
            <v>86291.672971372784</v>
          </cell>
          <cell r="O6">
            <v>101588.76760597208</v>
          </cell>
        </row>
        <row r="7">
          <cell r="D7" t="str">
            <v>1-3月期</v>
          </cell>
          <cell r="E7">
            <v>43440.337807735887</v>
          </cell>
          <cell r="F7">
            <v>6283.9447432599482</v>
          </cell>
          <cell r="G7">
            <v>4852.1670346682913</v>
          </cell>
          <cell r="H7">
            <v>18712.356116866122</v>
          </cell>
          <cell r="I7">
            <v>11758.834096716122</v>
          </cell>
          <cell r="J7">
            <v>4357.9929235300078</v>
          </cell>
          <cell r="K7">
            <v>2286.9728952346404</v>
          </cell>
          <cell r="L7">
            <v>13033.385097267394</v>
          </cell>
          <cell r="M7">
            <v>48252.267810275102</v>
          </cell>
          <cell r="N7">
            <v>91692.605618011017</v>
          </cell>
          <cell r="O7">
            <v>104725.9907152784</v>
          </cell>
        </row>
      </sheetData>
      <sheetData sheetId="7"/>
      <sheetData sheetId="8"/>
      <sheetData sheetId="9"/>
      <sheetData sheetId="10"/>
      <sheetData sheetId="11"/>
      <sheetData sheetId="12"/>
      <sheetData sheetId="13"/>
      <sheetData sheetId="14"/>
      <sheetData sheetId="15">
        <row r="74">
          <cell r="D74" t="str">
            <v xml:space="preserve">4_6月 観光客数
</v>
          </cell>
          <cell r="F74" t="str">
            <v xml:space="preserve">7_9月 観光客数
</v>
          </cell>
          <cell r="H74" t="str">
            <v xml:space="preserve">10_12月 観光客数
</v>
          </cell>
          <cell r="J74" t="str">
            <v xml:space="preserve">1_3月 観光客数
</v>
          </cell>
          <cell r="L74" t="str">
            <v xml:space="preserve">2002年度観光客数
</v>
          </cell>
        </row>
        <row r="75">
          <cell r="D75" t="str">
            <v>(回収標本数　1,369）</v>
          </cell>
          <cell r="F75" t="str">
            <v>(回収標本数　964）</v>
          </cell>
          <cell r="H75" t="str">
            <v>(回収標本数　1,022）</v>
          </cell>
          <cell r="J75" t="str">
            <v>(回収標本数　838）</v>
          </cell>
          <cell r="L75" t="str">
            <v>(回収標本数　4,193）</v>
          </cell>
        </row>
        <row r="76">
          <cell r="D76" t="str">
            <v>実数(千人)</v>
          </cell>
          <cell r="E76" t="str">
            <v>構成比</v>
          </cell>
          <cell r="F76" t="str">
            <v>実数(千人)</v>
          </cell>
          <cell r="G76" t="str">
            <v>構成比</v>
          </cell>
          <cell r="H76" t="str">
            <v>実数(千人)</v>
          </cell>
          <cell r="I76" t="str">
            <v>構成比</v>
          </cell>
          <cell r="J76" t="str">
            <v>実数(千人)</v>
          </cell>
          <cell r="K76" t="str">
            <v>構成比</v>
          </cell>
          <cell r="L76" t="str">
            <v>実数(千人)</v>
          </cell>
          <cell r="M76" t="str">
            <v>構成比</v>
          </cell>
        </row>
        <row r="77">
          <cell r="B77" t="str">
            <v>全体</v>
          </cell>
          <cell r="C77" t="str">
            <v>全体</v>
          </cell>
          <cell r="D77">
            <v>1034.56602213</v>
          </cell>
          <cell r="E77">
            <v>1</v>
          </cell>
          <cell r="F77">
            <v>1297.6297704399999</v>
          </cell>
          <cell r="G77">
            <v>1</v>
          </cell>
          <cell r="H77">
            <v>1161.5300713700001</v>
          </cell>
          <cell r="I77">
            <v>1</v>
          </cell>
          <cell r="J77">
            <v>1240</v>
          </cell>
          <cell r="K77">
            <v>1</v>
          </cell>
          <cell r="L77">
            <v>4733.7258639399997</v>
          </cell>
          <cell r="M77">
            <v>1</v>
          </cell>
        </row>
        <row r="78">
          <cell r="B78" t="str">
            <v>発地</v>
          </cell>
          <cell r="C78" t="str">
            <v>北海道・東北</v>
          </cell>
          <cell r="D78">
            <v>86.906568696091995</v>
          </cell>
          <cell r="E78">
            <v>8.4002921840759678E-2</v>
          </cell>
          <cell r="F78">
            <v>56.535736886390033</v>
          </cell>
          <cell r="G78">
            <v>4.3568464730290454E-2</v>
          </cell>
          <cell r="H78">
            <v>78.420327714804301</v>
          </cell>
          <cell r="I78">
            <v>6.7514677103718196E-2</v>
          </cell>
          <cell r="J78">
            <v>96.296296296296291</v>
          </cell>
          <cell r="K78">
            <v>7.765830346475508E-2</v>
          </cell>
          <cell r="L78">
            <v>318.15892959358263</v>
          </cell>
          <cell r="M78">
            <v>6.7207834808614586E-2</v>
          </cell>
        </row>
        <row r="79">
          <cell r="B79" t="str">
            <v>発地</v>
          </cell>
          <cell r="C79" t="str">
            <v>関東</v>
          </cell>
          <cell r="D79">
            <v>419.41865762027027</v>
          </cell>
          <cell r="E79">
            <v>0.40540540540540543</v>
          </cell>
          <cell r="F79">
            <v>557.2808350229875</v>
          </cell>
          <cell r="G79">
            <v>0.42946058091286304</v>
          </cell>
          <cell r="H79">
            <v>502.34470797019566</v>
          </cell>
          <cell r="I79">
            <v>0.43248532289628178</v>
          </cell>
          <cell r="J79">
            <v>499.2592592592593</v>
          </cell>
          <cell r="K79">
            <v>0.40262843488649941</v>
          </cell>
          <cell r="L79">
            <v>1978.3034598727129</v>
          </cell>
          <cell r="M79">
            <v>0.41792155823505284</v>
          </cell>
        </row>
        <row r="80">
          <cell r="B80" t="str">
            <v>発地</v>
          </cell>
          <cell r="C80" t="str">
            <v>中部</v>
          </cell>
          <cell r="D80">
            <v>150.38614930888969</v>
          </cell>
          <cell r="E80">
            <v>0.14536157779401024</v>
          </cell>
          <cell r="F80">
            <v>187.1063673144813</v>
          </cell>
          <cell r="G80">
            <v>0.14419087136929459</v>
          </cell>
          <cell r="H80">
            <v>172.75202627029356</v>
          </cell>
          <cell r="I80">
            <v>0.14872798434442269</v>
          </cell>
          <cell r="J80">
            <v>168.88888888888889</v>
          </cell>
          <cell r="K80">
            <v>0.13620071684587812</v>
          </cell>
          <cell r="L80">
            <v>679.13343178255343</v>
          </cell>
          <cell r="M80">
            <v>0.14346926853768058</v>
          </cell>
        </row>
        <row r="81">
          <cell r="B81" t="str">
            <v>発地</v>
          </cell>
          <cell r="C81" t="str">
            <v>関西</v>
          </cell>
          <cell r="D81">
            <v>152.65327718791818</v>
          </cell>
          <cell r="E81">
            <v>0.14755295836376917</v>
          </cell>
          <cell r="F81">
            <v>247.68037112132777</v>
          </cell>
          <cell r="G81">
            <v>0.1908713692946058</v>
          </cell>
          <cell r="H81">
            <v>164.79634084995109</v>
          </cell>
          <cell r="I81">
            <v>0.14187866927592954</v>
          </cell>
          <cell r="J81">
            <v>198.51851851851848</v>
          </cell>
          <cell r="K81">
            <v>0.16009557945041814</v>
          </cell>
          <cell r="L81">
            <v>763.64850767771554</v>
          </cell>
          <cell r="M81">
            <v>0.16132119670416095</v>
          </cell>
        </row>
        <row r="82">
          <cell r="B82" t="str">
            <v>発地</v>
          </cell>
          <cell r="C82" t="str">
            <v>中四国</v>
          </cell>
          <cell r="D82">
            <v>62.723871319788167</v>
          </cell>
          <cell r="E82">
            <v>6.0628195763330901E-2</v>
          </cell>
          <cell r="F82">
            <v>83.457516356099575</v>
          </cell>
          <cell r="G82">
            <v>6.4315352697095429E-2</v>
          </cell>
          <cell r="H82">
            <v>79.556854203424649</v>
          </cell>
          <cell r="I82">
            <v>6.8493150684931503E-2</v>
          </cell>
          <cell r="J82">
            <v>114.07407407407408</v>
          </cell>
          <cell r="K82">
            <v>9.199522102747909E-2</v>
          </cell>
          <cell r="L82">
            <v>339.81231595338647</v>
          </cell>
          <cell r="M82">
            <v>7.1779061904718347E-2</v>
          </cell>
        </row>
        <row r="83">
          <cell r="B83" t="str">
            <v>発地</v>
          </cell>
          <cell r="C83" t="str">
            <v>九州</v>
          </cell>
          <cell r="D83">
            <v>162.47749799704161</v>
          </cell>
          <cell r="E83">
            <v>0.15704894083272461</v>
          </cell>
          <cell r="F83">
            <v>165.56894373871367</v>
          </cell>
          <cell r="G83">
            <v>0.12759336099585061</v>
          </cell>
          <cell r="H83">
            <v>163.65981436133072</v>
          </cell>
          <cell r="I83">
            <v>0.14090019569471623</v>
          </cell>
          <cell r="J83">
            <v>162.96296296296299</v>
          </cell>
          <cell r="K83">
            <v>0.13142174432497014</v>
          </cell>
          <cell r="L83">
            <v>654.66921906004893</v>
          </cell>
          <cell r="M83">
            <v>0.13830107980977269</v>
          </cell>
        </row>
        <row r="84">
          <cell r="B84" t="str">
            <v>性</v>
          </cell>
          <cell r="C84" t="str">
            <v>男性</v>
          </cell>
          <cell r="D84">
            <v>548.33513910843328</v>
          </cell>
          <cell r="E84">
            <v>0.53001464128843334</v>
          </cell>
          <cell r="F84">
            <v>595.47838581065548</v>
          </cell>
          <cell r="G84">
            <v>0.45889698231009363</v>
          </cell>
          <cell r="H84">
            <v>661.61663869212748</v>
          </cell>
          <cell r="I84">
            <v>0.56960784313725488</v>
          </cell>
          <cell r="J84">
            <v>687.7310924369749</v>
          </cell>
          <cell r="K84">
            <v>0.55462184873949583</v>
          </cell>
          <cell r="L84">
            <v>2493.1612560481908</v>
          </cell>
          <cell r="M84">
            <v>0.52667244914404554</v>
          </cell>
        </row>
        <row r="85">
          <cell r="B85" t="str">
            <v>性</v>
          </cell>
          <cell r="C85" t="str">
            <v>女性</v>
          </cell>
          <cell r="D85">
            <v>486.23088302156657</v>
          </cell>
          <cell r="E85">
            <v>0.4699853587115666</v>
          </cell>
          <cell r="F85">
            <v>702.15138462934431</v>
          </cell>
          <cell r="G85">
            <v>0.54110301768990632</v>
          </cell>
          <cell r="H85">
            <v>499.91343267787255</v>
          </cell>
          <cell r="I85">
            <v>0.43039215686274507</v>
          </cell>
          <cell r="J85">
            <v>552.26890756302521</v>
          </cell>
          <cell r="K85">
            <v>0.44537815126050423</v>
          </cell>
          <cell r="L85">
            <v>2240.5646078918089</v>
          </cell>
          <cell r="M85">
            <v>0.4733275508559544</v>
          </cell>
        </row>
        <row r="86">
          <cell r="B86" t="str">
            <v>年代</v>
          </cell>
          <cell r="C86" t="str">
            <v>10代</v>
          </cell>
          <cell r="D86">
            <v>5.2977045756474039</v>
          </cell>
          <cell r="E86">
            <v>5.1207022677395766E-3</v>
          </cell>
          <cell r="F86">
            <v>33.792441938541671</v>
          </cell>
          <cell r="G86">
            <v>2.6041666666666671E-2</v>
          </cell>
          <cell r="H86">
            <v>5.6881981947600391</v>
          </cell>
          <cell r="I86">
            <v>4.8971596474045049E-3</v>
          </cell>
          <cell r="J86">
            <v>20.840336134453782</v>
          </cell>
          <cell r="K86">
            <v>1.680672268907563E-2</v>
          </cell>
          <cell r="L86">
            <v>65.618680843402899</v>
          </cell>
          <cell r="M86">
            <v>1.3848394887277704E-2</v>
          </cell>
        </row>
        <row r="87">
          <cell r="B87" t="str">
            <v>年代</v>
          </cell>
          <cell r="C87" t="str">
            <v>20代</v>
          </cell>
          <cell r="D87">
            <v>153.63343269377467</v>
          </cell>
          <cell r="E87">
            <v>0.14850036576444769</v>
          </cell>
          <cell r="F87">
            <v>367.66176829133332</v>
          </cell>
          <cell r="G87">
            <v>0.28333333333333338</v>
          </cell>
          <cell r="H87">
            <v>129.69091884052889</v>
          </cell>
          <cell r="I87">
            <v>0.11165523996082272</v>
          </cell>
          <cell r="J87">
            <v>130.99639855942377</v>
          </cell>
          <cell r="K87">
            <v>0.10564225690276111</v>
          </cell>
          <cell r="L87">
            <v>781.98251838506076</v>
          </cell>
          <cell r="M87">
            <v>0.16517068240571298</v>
          </cell>
        </row>
        <row r="88">
          <cell r="B88" t="str">
            <v>年代</v>
          </cell>
          <cell r="C88" t="str">
            <v>30代</v>
          </cell>
          <cell r="D88">
            <v>183.14921532952451</v>
          </cell>
          <cell r="E88">
            <v>0.17702999268471106</v>
          </cell>
          <cell r="F88">
            <v>348.73800080575</v>
          </cell>
          <cell r="G88">
            <v>0.26874999999999999</v>
          </cell>
          <cell r="H88">
            <v>219.56445031773751</v>
          </cell>
          <cell r="I88">
            <v>0.18903036238981388</v>
          </cell>
          <cell r="J88">
            <v>156.30252100840337</v>
          </cell>
          <cell r="K88">
            <v>0.12605042016806722</v>
          </cell>
          <cell r="L88">
            <v>907.75418746141543</v>
          </cell>
          <cell r="M88">
            <v>0.19178371546083814</v>
          </cell>
        </row>
        <row r="89">
          <cell r="B89" t="str">
            <v>年代</v>
          </cell>
          <cell r="C89" t="str">
            <v>40代</v>
          </cell>
          <cell r="D89">
            <v>177.09469581449889</v>
          </cell>
          <cell r="E89">
            <v>0.17117776152158012</v>
          </cell>
          <cell r="F89">
            <v>251.41576802275</v>
          </cell>
          <cell r="G89">
            <v>0.19375000000000001</v>
          </cell>
          <cell r="H89">
            <v>225.2526485124975</v>
          </cell>
          <cell r="I89">
            <v>0.19392752203721839</v>
          </cell>
          <cell r="J89">
            <v>163.74549819927972</v>
          </cell>
          <cell r="K89">
            <v>0.13205282112845138</v>
          </cell>
          <cell r="L89">
            <v>817.50861054902612</v>
          </cell>
          <cell r="M89">
            <v>0.17273385103544869</v>
          </cell>
        </row>
        <row r="90">
          <cell r="B90" t="str">
            <v>年代</v>
          </cell>
          <cell r="C90" t="str">
            <v>50代</v>
          </cell>
          <cell r="D90">
            <v>267.15567360050477</v>
          </cell>
          <cell r="E90">
            <v>0.25822970007315293</v>
          </cell>
          <cell r="F90">
            <v>204.10634930879169</v>
          </cell>
          <cell r="G90">
            <v>0.15729166666666669</v>
          </cell>
          <cell r="H90">
            <v>327.64021601817819</v>
          </cell>
          <cell r="I90">
            <v>0.28207639569049947</v>
          </cell>
          <cell r="J90">
            <v>342.37695078031214</v>
          </cell>
          <cell r="K90">
            <v>0.27611044417767105</v>
          </cell>
          <cell r="L90">
            <v>1141.2791897077868</v>
          </cell>
          <cell r="M90">
            <v>0.24112069598164185</v>
          </cell>
        </row>
        <row r="91">
          <cell r="B91" t="str">
            <v>年代</v>
          </cell>
          <cell r="C91" t="str">
            <v>60代</v>
          </cell>
          <cell r="D91">
            <v>199.04232905646668</v>
          </cell>
          <cell r="E91">
            <v>0.19239209948792976</v>
          </cell>
          <cell r="F91">
            <v>79.750162974958343</v>
          </cell>
          <cell r="G91">
            <v>6.1458333333333337E-2</v>
          </cell>
          <cell r="H91">
            <v>197.94929717764936</v>
          </cell>
          <cell r="I91">
            <v>0.17042115572967678</v>
          </cell>
          <cell r="J91">
            <v>317.07082833133256</v>
          </cell>
          <cell r="K91">
            <v>0.25570228091236497</v>
          </cell>
          <cell r="L91">
            <v>793.8126175404069</v>
          </cell>
          <cell r="M91">
            <v>0.16766764286183433</v>
          </cell>
        </row>
        <row r="92">
          <cell r="B92" t="str">
            <v>年代</v>
          </cell>
          <cell r="C92" t="str">
            <v>70代以上</v>
          </cell>
          <cell r="D92">
            <v>49.19297105958303</v>
          </cell>
          <cell r="E92">
            <v>4.7549378200438926E-2</v>
          </cell>
          <cell r="F92">
            <v>12.165279097875001</v>
          </cell>
          <cell r="G92">
            <v>9.3749999999999997E-3</v>
          </cell>
          <cell r="H92">
            <v>55.744342308648385</v>
          </cell>
          <cell r="I92">
            <v>4.7992164544564148E-2</v>
          </cell>
          <cell r="J92">
            <v>108.66746698679472</v>
          </cell>
          <cell r="K92">
            <v>8.7635054021608649E-2</v>
          </cell>
          <cell r="L92">
            <v>225.77005945290114</v>
          </cell>
          <cell r="M92">
            <v>4.7675017367246157E-2</v>
          </cell>
        </row>
        <row r="93">
          <cell r="B93" t="str">
            <v>旅行回数</v>
          </cell>
          <cell r="C93" t="str">
            <v>1回</v>
          </cell>
          <cell r="D93">
            <v>369.97725294715235</v>
          </cell>
          <cell r="E93">
            <v>0.35761589403973515</v>
          </cell>
          <cell r="F93">
            <v>413.00611391105036</v>
          </cell>
          <cell r="G93">
            <v>0.31827731092436973</v>
          </cell>
          <cell r="H93">
            <v>378.75980588152174</v>
          </cell>
          <cell r="I93">
            <v>0.32608695652173914</v>
          </cell>
          <cell r="J93">
            <v>448.86198547215491</v>
          </cell>
          <cell r="K93">
            <v>0.36198547215496363</v>
          </cell>
          <cell r="L93">
            <v>1610.6051582118794</v>
          </cell>
          <cell r="M93">
            <v>0.34024009657524912</v>
          </cell>
        </row>
        <row r="94">
          <cell r="B94" t="str">
            <v>旅行回数</v>
          </cell>
          <cell r="C94" t="str">
            <v>2回</v>
          </cell>
          <cell r="D94">
            <v>195.6464074226711</v>
          </cell>
          <cell r="E94">
            <v>0.18910963944076528</v>
          </cell>
          <cell r="F94">
            <v>239.8979407536134</v>
          </cell>
          <cell r="G94">
            <v>0.18487394957983191</v>
          </cell>
          <cell r="H94">
            <v>251.35878026682809</v>
          </cell>
          <cell r="I94">
            <v>0.21640316205533597</v>
          </cell>
          <cell r="J94">
            <v>301.74334140435832</v>
          </cell>
          <cell r="K94">
            <v>0.2433414043583535</v>
          </cell>
          <cell r="L94">
            <v>988.64646984747094</v>
          </cell>
          <cell r="M94">
            <v>0.20881709969793841</v>
          </cell>
        </row>
        <row r="95">
          <cell r="B95" t="str">
            <v>旅行回数</v>
          </cell>
          <cell r="C95" t="str">
            <v>3回</v>
          </cell>
          <cell r="D95">
            <v>119.51940064342163</v>
          </cell>
          <cell r="E95">
            <v>0.11552612214863871</v>
          </cell>
          <cell r="F95">
            <v>166.29289074966385</v>
          </cell>
          <cell r="G95">
            <v>0.12815126050420167</v>
          </cell>
          <cell r="H95">
            <v>130.84429657725298</v>
          </cell>
          <cell r="I95">
            <v>0.11264822134387352</v>
          </cell>
          <cell r="J95">
            <v>142.61501210653751</v>
          </cell>
          <cell r="K95">
            <v>0.11501210653753025</v>
          </cell>
          <cell r="L95">
            <v>559.27160007687598</v>
          </cell>
          <cell r="M95">
            <v>0.1181411159017242</v>
          </cell>
        </row>
        <row r="96">
          <cell r="B96" t="str">
            <v>旅行回数</v>
          </cell>
          <cell r="C96" t="str">
            <v>4回</v>
          </cell>
          <cell r="D96">
            <v>68.514306101324507</v>
          </cell>
          <cell r="E96">
            <v>6.6225165562913912E-2</v>
          </cell>
          <cell r="F96">
            <v>104.95534907970587</v>
          </cell>
          <cell r="G96">
            <v>8.0882352941176461E-2</v>
          </cell>
          <cell r="H96">
            <v>83.786260088942683</v>
          </cell>
          <cell r="I96">
            <v>7.2134387351778656E-2</v>
          </cell>
          <cell r="J96">
            <v>75.060532687651317</v>
          </cell>
          <cell r="K96">
            <v>6.0532687651331706E-2</v>
          </cell>
          <cell r="L96">
            <v>332.31644795762435</v>
          </cell>
          <cell r="M96">
            <v>7.0203429078103022E-2</v>
          </cell>
        </row>
        <row r="97">
          <cell r="B97" t="str">
            <v>旅行回数</v>
          </cell>
          <cell r="C97" t="str">
            <v>5回</v>
          </cell>
          <cell r="D97">
            <v>57.85652515222958</v>
          </cell>
          <cell r="E97">
            <v>5.5923473142016192E-2</v>
          </cell>
          <cell r="F97">
            <v>88.598671301050402</v>
          </cell>
          <cell r="G97">
            <v>6.8277310924369741E-2</v>
          </cell>
          <cell r="H97">
            <v>53.944578413428857</v>
          </cell>
          <cell r="I97">
            <v>4.6442687747035576E-2</v>
          </cell>
          <cell r="J97">
            <v>46.537530266343815</v>
          </cell>
          <cell r="K97">
            <v>3.7530266343825655E-2</v>
          </cell>
          <cell r="L97">
            <v>246.93730513305266</v>
          </cell>
          <cell r="M97">
            <v>5.2173273468752293E-2</v>
          </cell>
        </row>
        <row r="98">
          <cell r="B98" t="str">
            <v>旅行回数</v>
          </cell>
          <cell r="C98" t="str">
            <v>6～10回</v>
          </cell>
          <cell r="D98">
            <v>100.48764894860928</v>
          </cell>
          <cell r="E98">
            <v>9.7130242825607074E-2</v>
          </cell>
          <cell r="F98">
            <v>148.57315648945377</v>
          </cell>
          <cell r="G98">
            <v>0.11449579831932773</v>
          </cell>
          <cell r="H98">
            <v>131.99205356477273</v>
          </cell>
          <cell r="I98">
            <v>0.11363636363636363</v>
          </cell>
          <cell r="J98">
            <v>127.60290556900725</v>
          </cell>
          <cell r="K98">
            <v>0.1029055690072639</v>
          </cell>
          <cell r="L98">
            <v>508.65576457184306</v>
          </cell>
          <cell r="M98">
            <v>0.10744817992311945</v>
          </cell>
        </row>
        <row r="99">
          <cell r="B99" t="str">
            <v>旅行回数</v>
          </cell>
          <cell r="C99" t="str">
            <v>11～20回</v>
          </cell>
          <cell r="D99">
            <v>66.991765965739503</v>
          </cell>
          <cell r="E99">
            <v>6.4753495217071369E-2</v>
          </cell>
          <cell r="F99">
            <v>74.968106485504194</v>
          </cell>
          <cell r="G99">
            <v>5.7773109243697475E-2</v>
          </cell>
          <cell r="H99">
            <v>56.240092388468376</v>
          </cell>
          <cell r="I99">
            <v>4.8418972332015808E-2</v>
          </cell>
          <cell r="J99">
            <v>49.539951573849876</v>
          </cell>
          <cell r="K99">
            <v>3.9951573849878928E-2</v>
          </cell>
          <cell r="L99">
            <v>247.73991641356196</v>
          </cell>
          <cell r="M99">
            <v>5.2352748156394499E-2</v>
          </cell>
        </row>
        <row r="100">
          <cell r="B100" t="str">
            <v>旅行回数</v>
          </cell>
          <cell r="C100" t="str">
            <v>21回以上</v>
          </cell>
          <cell r="D100">
            <v>55.572714948852102</v>
          </cell>
          <cell r="E100">
            <v>5.3715967623252397E-2</v>
          </cell>
          <cell r="F100">
            <v>61.337541669957972</v>
          </cell>
          <cell r="G100">
            <v>4.7268907563025209E-2</v>
          </cell>
          <cell r="H100">
            <v>74.604204188784578</v>
          </cell>
          <cell r="I100">
            <v>6.4229249011857711E-2</v>
          </cell>
          <cell r="J100">
            <v>48.038740920096849</v>
          </cell>
          <cell r="K100">
            <v>3.8740920096852295E-2</v>
          </cell>
          <cell r="L100">
            <v>239.55320172769149</v>
          </cell>
          <cell r="M100">
            <v>5.0624057198718979E-2</v>
          </cell>
        </row>
        <row r="101">
          <cell r="B101" t="str">
            <v>泊数</v>
          </cell>
          <cell r="C101" t="str">
            <v>0泊</v>
          </cell>
          <cell r="D101">
            <v>5.3132517644240655</v>
          </cell>
          <cell r="E101">
            <v>5.1357300073367577E-3</v>
          </cell>
          <cell r="F101">
            <v>4.046662485779625</v>
          </cell>
          <cell r="G101">
            <v>3.1185031185031182E-3</v>
          </cell>
          <cell r="H101">
            <v>10.319615639022704</v>
          </cell>
          <cell r="I101">
            <v>8.8845014807502464E-3</v>
          </cell>
          <cell r="J101">
            <v>5.9472422062350114</v>
          </cell>
          <cell r="K101">
            <v>4.7961630695443642E-3</v>
          </cell>
          <cell r="L101">
            <v>25.626772095461408</v>
          </cell>
          <cell r="M101">
            <v>5.4084759830431194E-3</v>
          </cell>
        </row>
        <row r="102">
          <cell r="B102" t="str">
            <v>泊数</v>
          </cell>
          <cell r="C102" t="str">
            <v>1泊</v>
          </cell>
          <cell r="D102">
            <v>122.96382654809977</v>
          </cell>
          <cell r="E102">
            <v>0.11885546588407925</v>
          </cell>
          <cell r="F102">
            <v>67.44437476299376</v>
          </cell>
          <cell r="G102">
            <v>5.1975051975051978E-2</v>
          </cell>
          <cell r="H102">
            <v>186.89970546230009</v>
          </cell>
          <cell r="I102">
            <v>0.16090819348469892</v>
          </cell>
          <cell r="J102">
            <v>157.60191846522778</v>
          </cell>
          <cell r="K102">
            <v>0.12709832134292565</v>
          </cell>
          <cell r="L102">
            <v>534.90982523862147</v>
          </cell>
          <cell r="M102">
            <v>0.11290723753722073</v>
          </cell>
        </row>
        <row r="103">
          <cell r="B103" t="str">
            <v>泊数</v>
          </cell>
          <cell r="C103" t="str">
            <v>2泊</v>
          </cell>
          <cell r="D103">
            <v>515.38542114913423</v>
          </cell>
          <cell r="E103">
            <v>0.49816581071166544</v>
          </cell>
          <cell r="F103">
            <v>445.13287343575882</v>
          </cell>
          <cell r="G103">
            <v>0.34303534303534305</v>
          </cell>
          <cell r="H103">
            <v>566.43223618635739</v>
          </cell>
          <cell r="I103">
            <v>0.48766041461006909</v>
          </cell>
          <cell r="J103">
            <v>652.70983213429247</v>
          </cell>
          <cell r="K103">
            <v>0.52637889688249395</v>
          </cell>
          <cell r="L103">
            <v>2179.660362905543</v>
          </cell>
          <cell r="M103">
            <v>0.46034232760098692</v>
          </cell>
        </row>
        <row r="104">
          <cell r="B104" t="str">
            <v>泊数</v>
          </cell>
          <cell r="C104" t="str">
            <v>3泊</v>
          </cell>
          <cell r="D104">
            <v>255.03608469235508</v>
          </cell>
          <cell r="E104">
            <v>0.24651504035216434</v>
          </cell>
          <cell r="F104">
            <v>492.3439357698544</v>
          </cell>
          <cell r="G104">
            <v>0.37941787941787941</v>
          </cell>
          <cell r="H104">
            <v>256.84376701567624</v>
          </cell>
          <cell r="I104">
            <v>0.2211253701875617</v>
          </cell>
          <cell r="J104">
            <v>288.44124700239809</v>
          </cell>
          <cell r="K104">
            <v>0.23261390887290165</v>
          </cell>
          <cell r="L104">
            <v>1292.6650344802838</v>
          </cell>
          <cell r="M104">
            <v>0.27320404394026088</v>
          </cell>
        </row>
        <row r="105">
          <cell r="B105" t="str">
            <v>泊数</v>
          </cell>
          <cell r="C105" t="str">
            <v>4泊</v>
          </cell>
          <cell r="D105">
            <v>87.289136129823916</v>
          </cell>
          <cell r="E105">
            <v>8.4372707263389593E-2</v>
          </cell>
          <cell r="F105">
            <v>147.02873698332641</v>
          </cell>
          <cell r="G105">
            <v>0.11330561330561331</v>
          </cell>
          <cell r="H105">
            <v>82.556925112181631</v>
          </cell>
          <cell r="I105">
            <v>7.1076011846001971E-2</v>
          </cell>
          <cell r="J105">
            <v>72.853717026378888</v>
          </cell>
          <cell r="K105">
            <v>5.8752997601918461E-2</v>
          </cell>
          <cell r="L105">
            <v>389.72851525171086</v>
          </cell>
          <cell r="M105">
            <v>8.236457784141088E-2</v>
          </cell>
        </row>
        <row r="106">
          <cell r="B106" t="str">
            <v>泊数</v>
          </cell>
          <cell r="C106" t="str">
            <v>5泊以上</v>
          </cell>
          <cell r="D106">
            <v>48.578301846162873</v>
          </cell>
          <cell r="E106">
            <v>4.6955245781364639E-2</v>
          </cell>
          <cell r="F106">
            <v>141.63318700228689</v>
          </cell>
          <cell r="G106">
            <v>0.10914760914760915</v>
          </cell>
          <cell r="H106">
            <v>58.477821954461994</v>
          </cell>
          <cell r="I106">
            <v>5.0345508390918066E-2</v>
          </cell>
          <cell r="J106">
            <v>62.446043165467614</v>
          </cell>
          <cell r="K106">
            <v>5.035971223021582E-2</v>
          </cell>
          <cell r="L106">
            <v>311.13535396837938</v>
          </cell>
          <cell r="M106">
            <v>6.5773337097077389E-2</v>
          </cell>
        </row>
        <row r="107">
          <cell r="B107" t="str">
            <v>旅行形態</v>
          </cell>
          <cell r="C107" t="str">
            <v>団体旅行</v>
          </cell>
          <cell r="D107">
            <v>130.08146307663969</v>
          </cell>
          <cell r="E107">
            <v>0.12573529411764706</v>
          </cell>
          <cell r="F107">
            <v>86.598858506944723</v>
          </cell>
          <cell r="G107">
            <v>6.6736183524504694E-2</v>
          </cell>
          <cell r="H107">
            <v>149.50387057237623</v>
          </cell>
          <cell r="I107">
            <v>0.12871287128712872</v>
          </cell>
          <cell r="J107">
            <v>170.98321342925661</v>
          </cell>
          <cell r="K107">
            <v>0.13788968824940048</v>
          </cell>
          <cell r="L107">
            <v>537.16740558521724</v>
          </cell>
          <cell r="M107">
            <v>0.11345090184425409</v>
          </cell>
        </row>
        <row r="108">
          <cell r="B108" t="str">
            <v>旅行形態</v>
          </cell>
          <cell r="C108" t="str">
            <v>観光ﾊﾟｯｸ</v>
          </cell>
          <cell r="D108">
            <v>210.71675597794851</v>
          </cell>
          <cell r="E108">
            <v>0.20367647058823529</v>
          </cell>
          <cell r="F108">
            <v>58.183608059353489</v>
          </cell>
          <cell r="G108">
            <v>4.4838373305526591E-2</v>
          </cell>
          <cell r="H108">
            <v>257.60666929394057</v>
          </cell>
          <cell r="I108">
            <v>0.22178217821782176</v>
          </cell>
          <cell r="J108">
            <v>382.11031175059952</v>
          </cell>
          <cell r="K108">
            <v>0.30815347721822545</v>
          </cell>
          <cell r="L108">
            <v>908.61734508184202</v>
          </cell>
          <cell r="M108">
            <v>0.19190625779376741</v>
          </cell>
        </row>
        <row r="109">
          <cell r="B109" t="str">
            <v>旅行形態</v>
          </cell>
          <cell r="C109" t="str">
            <v>ﾌﾘｰﾌﾟﾗﾝ</v>
          </cell>
          <cell r="D109">
            <v>341.55892936497793</v>
          </cell>
          <cell r="E109">
            <v>0.3301470588235294</v>
          </cell>
          <cell r="F109">
            <v>764.50554775662147</v>
          </cell>
          <cell r="G109">
            <v>0.58915537017726805</v>
          </cell>
          <cell r="H109">
            <v>346.15896186373266</v>
          </cell>
          <cell r="I109">
            <v>0.29801980198019801</v>
          </cell>
          <cell r="J109">
            <v>341.96642685851322</v>
          </cell>
          <cell r="K109">
            <v>0.27577937649880097</v>
          </cell>
          <cell r="L109">
            <v>1794.1898658438454</v>
          </cell>
          <cell r="M109">
            <v>0.37915763255463497</v>
          </cell>
        </row>
        <row r="110">
          <cell r="B110" t="str">
            <v>旅行形態</v>
          </cell>
          <cell r="C110" t="str">
            <v>個人旅行</v>
          </cell>
          <cell r="D110">
            <v>352.20887371043375</v>
          </cell>
          <cell r="E110">
            <v>0.34044117647058819</v>
          </cell>
          <cell r="F110">
            <v>388.34175611708019</v>
          </cell>
          <cell r="G110">
            <v>0.2992700729927007</v>
          </cell>
          <cell r="H110">
            <v>408.26056963995052</v>
          </cell>
          <cell r="I110">
            <v>0.35148514851485152</v>
          </cell>
          <cell r="J110">
            <v>344.94004796163068</v>
          </cell>
          <cell r="K110">
            <v>0.27817745803357313</v>
          </cell>
          <cell r="L110">
            <v>1493.7512474290952</v>
          </cell>
          <cell r="M110">
            <v>0.31548520780734352</v>
          </cell>
        </row>
        <row r="111">
          <cell r="B111" t="str">
            <v>活動</v>
          </cell>
          <cell r="C111" t="str">
            <v>観光地めぐり</v>
          </cell>
          <cell r="D111">
            <v>665.77988714136586</v>
          </cell>
          <cell r="E111">
            <v>0.6435354273192111</v>
          </cell>
          <cell r="F111">
            <v>790.15422743597503</v>
          </cell>
          <cell r="G111">
            <v>0.60892116182572609</v>
          </cell>
          <cell r="H111">
            <v>781.93022417080226</v>
          </cell>
          <cell r="I111">
            <v>0.67318982387475534</v>
          </cell>
          <cell r="J111">
            <v>927.78042959427216</v>
          </cell>
          <cell r="K111">
            <v>0.74821002386634849</v>
          </cell>
          <cell r="L111">
            <v>3165.6447683424153</v>
          </cell>
          <cell r="M111">
            <v>0.66874273232788539</v>
          </cell>
        </row>
        <row r="112">
          <cell r="B112" t="str">
            <v>活動</v>
          </cell>
          <cell r="C112" t="str">
            <v>保養・休養</v>
          </cell>
          <cell r="D112">
            <v>243.3383923490577</v>
          </cell>
          <cell r="E112">
            <v>0.23520818115412709</v>
          </cell>
          <cell r="F112">
            <v>448.24762817066386</v>
          </cell>
          <cell r="G112">
            <v>0.3454356846473029</v>
          </cell>
          <cell r="H112">
            <v>225.03224474682972</v>
          </cell>
          <cell r="I112">
            <v>0.19373776908023482</v>
          </cell>
          <cell r="J112">
            <v>241.1933174224344</v>
          </cell>
          <cell r="K112">
            <v>0.19451073985680192</v>
          </cell>
          <cell r="L112">
            <v>1157.8115826889857</v>
          </cell>
          <cell r="M112">
            <v>0.24458779742798833</v>
          </cell>
        </row>
        <row r="113">
          <cell r="B113" t="str">
            <v>活動</v>
          </cell>
          <cell r="C113" t="str">
            <v>海水浴</v>
          </cell>
          <cell r="D113">
            <v>206.30863699159238</v>
          </cell>
          <cell r="E113">
            <v>0.19941563184806427</v>
          </cell>
          <cell r="F113">
            <v>743.0411133639833</v>
          </cell>
          <cell r="G113">
            <v>0.57261410788381739</v>
          </cell>
          <cell r="H113">
            <v>32.959268169990217</v>
          </cell>
          <cell r="I113">
            <v>2.8375733855185908E-2</v>
          </cell>
          <cell r="J113">
            <v>11.837708830548927</v>
          </cell>
          <cell r="K113">
            <v>9.5465393794749408E-3</v>
          </cell>
          <cell r="L113">
            <v>994.14672735611487</v>
          </cell>
          <cell r="M113">
            <v>0.21001358252052674</v>
          </cell>
        </row>
        <row r="114">
          <cell r="B114" t="str">
            <v>活動</v>
          </cell>
          <cell r="C114" t="str">
            <v>ダイビング</v>
          </cell>
          <cell r="D114">
            <v>80.105185059006573</v>
          </cell>
          <cell r="E114">
            <v>7.7428780131482841E-2</v>
          </cell>
          <cell r="F114">
            <v>212.6820578107054</v>
          </cell>
          <cell r="G114">
            <v>0.16390041493775934</v>
          </cell>
          <cell r="H114">
            <v>82.96643366928572</v>
          </cell>
          <cell r="I114">
            <v>7.1428571428571425E-2</v>
          </cell>
          <cell r="J114">
            <v>22.195704057279237</v>
          </cell>
          <cell r="K114">
            <v>1.7899761336515514E-2</v>
          </cell>
          <cell r="L114">
            <v>397.94938059627691</v>
          </cell>
          <cell r="M114">
            <v>8.4066841222836169E-2</v>
          </cell>
        </row>
        <row r="115">
          <cell r="B115" t="str">
            <v>活動</v>
          </cell>
          <cell r="C115" t="str">
            <v>マリンレジャー</v>
          </cell>
          <cell r="D115">
            <v>122.42490546753834</v>
          </cell>
          <cell r="E115">
            <v>0.1183345507669832</v>
          </cell>
          <cell r="F115">
            <v>424.01802664792524</v>
          </cell>
          <cell r="G115">
            <v>0.32676348547717843</v>
          </cell>
          <cell r="H115">
            <v>57.962850919637958</v>
          </cell>
          <cell r="I115">
            <v>4.9902152641878667E-2</v>
          </cell>
          <cell r="J115">
            <v>56.229116945107393</v>
          </cell>
          <cell r="K115">
            <v>4.5346062052505964E-2</v>
          </cell>
          <cell r="L115">
            <v>660.63489998020884</v>
          </cell>
          <cell r="M115">
            <v>0.13955918001350964</v>
          </cell>
        </row>
        <row r="116">
          <cell r="B116" t="str">
            <v>活動</v>
          </cell>
          <cell r="C116" t="str">
            <v>ゴルフ</v>
          </cell>
          <cell r="D116">
            <v>37.029755357465298</v>
          </cell>
          <cell r="E116">
            <v>3.5792549306062821E-2</v>
          </cell>
          <cell r="F116">
            <v>29.613957416680492</v>
          </cell>
          <cell r="G116">
            <v>2.2821576763485476E-2</v>
          </cell>
          <cell r="H116">
            <v>52.280218476536206</v>
          </cell>
          <cell r="I116">
            <v>4.5009784735812131E-2</v>
          </cell>
          <cell r="J116">
            <v>68.066825775656326</v>
          </cell>
          <cell r="K116">
            <v>5.4892601431980909E-2</v>
          </cell>
          <cell r="L116">
            <v>186.99075702633831</v>
          </cell>
          <cell r="M116">
            <v>3.9501813666645492E-2</v>
          </cell>
        </row>
        <row r="117">
          <cell r="B117" t="str">
            <v>活動</v>
          </cell>
          <cell r="C117" t="str">
            <v>釣り</v>
          </cell>
          <cell r="D117">
            <v>13.602767274170926</v>
          </cell>
          <cell r="E117">
            <v>1.3148283418553688E-2</v>
          </cell>
          <cell r="F117">
            <v>44.420936125020745</v>
          </cell>
          <cell r="G117">
            <v>3.4232365145228219E-2</v>
          </cell>
          <cell r="H117">
            <v>13.638317863444227</v>
          </cell>
          <cell r="I117">
            <v>1.1741682974559686E-2</v>
          </cell>
          <cell r="J117">
            <v>7.3985680190930792</v>
          </cell>
          <cell r="K117">
            <v>5.9665871121718375E-3</v>
          </cell>
          <cell r="L117">
            <v>79.060589281728966</v>
          </cell>
          <cell r="M117">
            <v>1.6701556354157956E-2</v>
          </cell>
        </row>
        <row r="118">
          <cell r="B118" t="str">
            <v>活動</v>
          </cell>
          <cell r="C118" t="str">
            <v>キャンプ</v>
          </cell>
          <cell r="D118">
            <v>0.75570929300949596</v>
          </cell>
          <cell r="E118">
            <v>7.3046018991964939E-4</v>
          </cell>
          <cell r="F118">
            <v>10.768711787883817</v>
          </cell>
          <cell r="G118">
            <v>8.2987551867219917E-3</v>
          </cell>
          <cell r="H118">
            <v>1.1365264886203521</v>
          </cell>
          <cell r="I118">
            <v>9.7847358121330719E-4</v>
          </cell>
          <cell r="J118">
            <v>4.4391408114558475</v>
          </cell>
          <cell r="K118">
            <v>3.5799522673031028E-3</v>
          </cell>
          <cell r="L118">
            <v>17.100088380969513</v>
          </cell>
          <cell r="M118">
            <v>3.6123951560508571E-3</v>
          </cell>
        </row>
        <row r="119">
          <cell r="B119" t="str">
            <v>活動</v>
          </cell>
          <cell r="C119" t="str">
            <v>スポーツ大会</v>
          </cell>
          <cell r="D119">
            <v>20.404150911256391</v>
          </cell>
          <cell r="E119">
            <v>1.9722425127830533E-2</v>
          </cell>
          <cell r="F119">
            <v>12.114800761369294</v>
          </cell>
          <cell r="G119">
            <v>9.3360995850622405E-3</v>
          </cell>
          <cell r="H119">
            <v>1.1365264886203521</v>
          </cell>
          <cell r="I119">
            <v>9.7847358121330719E-4</v>
          </cell>
          <cell r="J119">
            <v>16.276849642004773</v>
          </cell>
          <cell r="K119">
            <v>1.3126491646778043E-2</v>
          </cell>
          <cell r="L119">
            <v>49.932327803250807</v>
          </cell>
          <cell r="M119">
            <v>1.0548208586310249E-2</v>
          </cell>
        </row>
        <row r="120">
          <cell r="B120" t="str">
            <v>活動</v>
          </cell>
          <cell r="C120" t="str">
            <v>会議等出席</v>
          </cell>
          <cell r="D120">
            <v>47.609685459598246</v>
          </cell>
          <cell r="E120">
            <v>4.601899196493791E-2</v>
          </cell>
          <cell r="F120">
            <v>40.382669204564316</v>
          </cell>
          <cell r="G120">
            <v>3.1120331950207469E-2</v>
          </cell>
          <cell r="H120">
            <v>82.96643366928572</v>
          </cell>
          <cell r="I120">
            <v>7.1428571428571425E-2</v>
          </cell>
          <cell r="J120">
            <v>60.66825775656325</v>
          </cell>
          <cell r="K120">
            <v>4.8926014319809072E-2</v>
          </cell>
          <cell r="L120">
            <v>231.62704609001153</v>
          </cell>
          <cell r="M120">
            <v>4.8931233609126337E-2</v>
          </cell>
        </row>
        <row r="121">
          <cell r="B121" t="str">
            <v>活動</v>
          </cell>
          <cell r="C121" t="str">
            <v>研修</v>
          </cell>
          <cell r="D121">
            <v>24.182697376303871</v>
          </cell>
          <cell r="E121">
            <v>2.3374726077428781E-2</v>
          </cell>
          <cell r="F121">
            <v>16.153067681825725</v>
          </cell>
          <cell r="G121">
            <v>1.2448132780082987E-2</v>
          </cell>
          <cell r="H121">
            <v>38.641900613091977</v>
          </cell>
          <cell r="I121">
            <v>3.3268101761252444E-2</v>
          </cell>
          <cell r="J121">
            <v>62.14797136038186</v>
          </cell>
          <cell r="K121">
            <v>5.0119331742243436E-2</v>
          </cell>
          <cell r="L121">
            <v>141.12563703160342</v>
          </cell>
          <cell r="M121">
            <v>2.9812803083223111E-2</v>
          </cell>
        </row>
        <row r="122">
          <cell r="B122" t="str">
            <v>活動</v>
          </cell>
          <cell r="C122" t="str">
            <v>仕事</v>
          </cell>
          <cell r="D122">
            <v>170.79030022014607</v>
          </cell>
          <cell r="E122">
            <v>0.16508400292184075</v>
          </cell>
          <cell r="F122">
            <v>98.264495064439814</v>
          </cell>
          <cell r="G122">
            <v>7.5726141078838169E-2</v>
          </cell>
          <cell r="H122">
            <v>186.39034413373776</v>
          </cell>
          <cell r="I122">
            <v>0.16046966731898238</v>
          </cell>
          <cell r="J122">
            <v>133.17422434367543</v>
          </cell>
          <cell r="K122">
            <v>0.10739856801909307</v>
          </cell>
          <cell r="L122">
            <v>588.61936376199901</v>
          </cell>
          <cell r="M122">
            <v>0.12434589173105944</v>
          </cell>
        </row>
        <row r="123">
          <cell r="B123" t="str">
            <v>活動</v>
          </cell>
          <cell r="C123" t="str">
            <v>帰省</v>
          </cell>
          <cell r="D123">
            <v>6.801383637085463</v>
          </cell>
          <cell r="E123">
            <v>6.5741417092768442E-3</v>
          </cell>
          <cell r="F123">
            <v>32.30613536365145</v>
          </cell>
          <cell r="G123">
            <v>2.4896265560165973E-2</v>
          </cell>
          <cell r="H123">
            <v>17.047897329305282</v>
          </cell>
          <cell r="I123">
            <v>1.4677103718199608E-2</v>
          </cell>
          <cell r="J123">
            <v>7.3985680190930792</v>
          </cell>
          <cell r="K123">
            <v>5.9665871121718375E-3</v>
          </cell>
          <cell r="L123">
            <v>63.55398434913527</v>
          </cell>
          <cell r="M123">
            <v>1.3425784715010446E-2</v>
          </cell>
        </row>
        <row r="124">
          <cell r="B124" t="str">
            <v>活動</v>
          </cell>
          <cell r="C124" t="str">
            <v>親戚・知人訪問</v>
          </cell>
          <cell r="D124">
            <v>89.17369657512053</v>
          </cell>
          <cell r="E124">
            <v>8.6194302410518633E-2</v>
          </cell>
          <cell r="F124">
            <v>137.30107529551864</v>
          </cell>
          <cell r="G124">
            <v>0.10580912863070539</v>
          </cell>
          <cell r="H124">
            <v>93.195172066868878</v>
          </cell>
          <cell r="I124">
            <v>8.0234833659491189E-2</v>
          </cell>
          <cell r="J124">
            <v>96.181384248210037</v>
          </cell>
          <cell r="K124">
            <v>7.7565632458233891E-2</v>
          </cell>
          <cell r="L124">
            <v>415.85132818571805</v>
          </cell>
          <cell r="M124">
            <v>8.7848629206338208E-2</v>
          </cell>
        </row>
        <row r="125">
          <cell r="B125" t="str">
            <v>活動</v>
          </cell>
          <cell r="C125" t="str">
            <v>行事等見学</v>
          </cell>
          <cell r="D125">
            <v>18.892732325237397</v>
          </cell>
          <cell r="E125">
            <v>1.8261504747991233E-2</v>
          </cell>
          <cell r="F125">
            <v>14.806978708340246</v>
          </cell>
          <cell r="G125">
            <v>1.1410788381742738E-2</v>
          </cell>
          <cell r="H125">
            <v>28.413162215508805</v>
          </cell>
          <cell r="I125">
            <v>2.446183953033268E-2</v>
          </cell>
          <cell r="J125">
            <v>35.51312649164678</v>
          </cell>
          <cell r="K125">
            <v>2.8639618138424822E-2</v>
          </cell>
          <cell r="L125">
            <v>97.625999740733221</v>
          </cell>
          <cell r="M125">
            <v>2.0623500926493583E-2</v>
          </cell>
        </row>
        <row r="126">
          <cell r="B126" t="str">
            <v>活動</v>
          </cell>
          <cell r="C126" t="str">
            <v>戦跡地参拝</v>
          </cell>
          <cell r="D126">
            <v>176.08026527121257</v>
          </cell>
          <cell r="E126">
            <v>0.17019722425127831</v>
          </cell>
          <cell r="F126">
            <v>146.723698109917</v>
          </cell>
          <cell r="G126">
            <v>0.11307053941908714</v>
          </cell>
          <cell r="H126">
            <v>211.39392688338552</v>
          </cell>
          <cell r="I126">
            <v>0.18199608610567514</v>
          </cell>
          <cell r="J126">
            <v>218.99761336515513</v>
          </cell>
          <cell r="K126">
            <v>0.1766109785202864</v>
          </cell>
          <cell r="L126">
            <v>753.19550362967027</v>
          </cell>
          <cell r="M126">
            <v>0.1591126155756655</v>
          </cell>
        </row>
        <row r="127">
          <cell r="B127" t="str">
            <v>活動</v>
          </cell>
          <cell r="C127" t="str">
            <v>ショッピング</v>
          </cell>
          <cell r="D127">
            <v>370.29755357465308</v>
          </cell>
          <cell r="E127">
            <v>0.35792549306062821</v>
          </cell>
          <cell r="F127">
            <v>485.93811942825721</v>
          </cell>
          <cell r="G127">
            <v>0.37448132780082988</v>
          </cell>
          <cell r="H127">
            <v>387.55553261954009</v>
          </cell>
          <cell r="I127">
            <v>0.33365949119373778</v>
          </cell>
          <cell r="J127">
            <v>433.55608591885442</v>
          </cell>
          <cell r="K127">
            <v>0.34964200477326968</v>
          </cell>
          <cell r="L127">
            <v>1677.3472915413049</v>
          </cell>
          <cell r="M127">
            <v>0.35433976105773191</v>
          </cell>
        </row>
        <row r="128">
          <cell r="B128" t="str">
            <v>活動</v>
          </cell>
          <cell r="C128" t="str">
            <v>冠婚葬祭</v>
          </cell>
          <cell r="D128">
            <v>21.15986020426589</v>
          </cell>
          <cell r="E128">
            <v>2.0452885317750184E-2</v>
          </cell>
          <cell r="F128">
            <v>18.845245628796679</v>
          </cell>
          <cell r="G128">
            <v>1.4522821576763486E-2</v>
          </cell>
          <cell r="H128">
            <v>26.140109238268103</v>
          </cell>
          <cell r="I128">
            <v>2.2504892367906065E-2</v>
          </cell>
          <cell r="J128">
            <v>25.15513126491647</v>
          </cell>
          <cell r="K128">
            <v>2.028639618138425E-2</v>
          </cell>
          <cell r="L128">
            <v>91.300346336247131</v>
          </cell>
          <cell r="M128">
            <v>1.9287206095254434E-2</v>
          </cell>
        </row>
        <row r="129">
          <cell r="B129" t="str">
            <v>活動</v>
          </cell>
          <cell r="C129" t="str">
            <v>エコツアー</v>
          </cell>
          <cell r="D129">
            <v>17.381313739218406</v>
          </cell>
          <cell r="E129">
            <v>1.6800584368151936E-2</v>
          </cell>
          <cell r="F129">
            <v>30.960046390165971</v>
          </cell>
          <cell r="G129">
            <v>2.3858921161825725E-2</v>
          </cell>
          <cell r="H129">
            <v>12.501791374823874</v>
          </cell>
          <cell r="I129">
            <v>1.0763209393346379E-2</v>
          </cell>
          <cell r="J129">
            <v>25.15513126491647</v>
          </cell>
          <cell r="K129">
            <v>2.028639618138425E-2</v>
          </cell>
          <cell r="L129">
            <v>85.998282769124728</v>
          </cell>
          <cell r="M129">
            <v>1.8167144706082786E-2</v>
          </cell>
        </row>
        <row r="130">
          <cell r="B130" t="str">
            <v>活動</v>
          </cell>
          <cell r="C130" t="str">
            <v>その他</v>
          </cell>
          <cell r="D130">
            <v>49.876813338626732</v>
          </cell>
          <cell r="E130">
            <v>4.8210372534696858E-2</v>
          </cell>
          <cell r="F130">
            <v>75.380982515186716</v>
          </cell>
          <cell r="G130">
            <v>5.8091286307053944E-2</v>
          </cell>
          <cell r="H130">
            <v>57.962850919637958</v>
          </cell>
          <cell r="I130">
            <v>4.9902152641878667E-2</v>
          </cell>
          <cell r="J130">
            <v>75.465393794749403</v>
          </cell>
          <cell r="K130">
            <v>6.0859188544152745E-2</v>
          </cell>
          <cell r="L130">
            <v>258.68604056820084</v>
          </cell>
          <cell r="M130">
            <v>5.4647448543395351E-2</v>
          </cell>
        </row>
        <row r="131">
          <cell r="B131" t="str">
            <v>同行者</v>
          </cell>
          <cell r="C131" t="str">
            <v>１人で</v>
          </cell>
          <cell r="D131">
            <v>181.31569460010311</v>
          </cell>
          <cell r="E131">
            <v>0.1752577319587629</v>
          </cell>
          <cell r="F131">
            <v>167.61051201516668</v>
          </cell>
          <cell r="G131">
            <v>0.12916666666666668</v>
          </cell>
          <cell r="H131">
            <v>237.09347874873404</v>
          </cell>
          <cell r="I131">
            <v>0.20412168792934249</v>
          </cell>
          <cell r="J131">
            <v>188.3732057416268</v>
          </cell>
          <cell r="K131">
            <v>0.15191387559808611</v>
          </cell>
          <cell r="L131">
            <v>774.3928911056305</v>
          </cell>
          <cell r="M131">
            <v>0.16358732513201896</v>
          </cell>
        </row>
        <row r="132">
          <cell r="B132" t="str">
            <v>同行者</v>
          </cell>
          <cell r="C132" t="str">
            <v>夫婦で</v>
          </cell>
          <cell r="D132">
            <v>246.83313046400593</v>
          </cell>
          <cell r="E132">
            <v>0.23858615611192935</v>
          </cell>
          <cell r="F132">
            <v>221.67841911683337</v>
          </cell>
          <cell r="G132">
            <v>0.17083333333333336</v>
          </cell>
          <cell r="H132">
            <v>294.08710344794895</v>
          </cell>
          <cell r="I132">
            <v>0.25318940137389595</v>
          </cell>
          <cell r="J132">
            <v>360.43062200956939</v>
          </cell>
          <cell r="K132">
            <v>0.29066985645933013</v>
          </cell>
          <cell r="L132">
            <v>1123.0292750383576</v>
          </cell>
          <cell r="M132">
            <v>0.23726843127442501</v>
          </cell>
        </row>
        <row r="133">
          <cell r="B133" t="str">
            <v>同行者</v>
          </cell>
          <cell r="C133" t="str">
            <v>子供連れ家族で</v>
          </cell>
          <cell r="D133">
            <v>72.373911710125171</v>
          </cell>
          <cell r="E133">
            <v>6.9955817378497792E-2</v>
          </cell>
          <cell r="F133">
            <v>346.03460545066667</v>
          </cell>
          <cell r="G133">
            <v>0.26666666666666672</v>
          </cell>
          <cell r="H133">
            <v>112.84737690444554</v>
          </cell>
          <cell r="I133">
            <v>9.7154072620215901E-2</v>
          </cell>
          <cell r="J133">
            <v>77.129186602870803</v>
          </cell>
          <cell r="K133">
            <v>6.2200956937799035E-2</v>
          </cell>
          <cell r="L133">
            <v>608.38508066810823</v>
          </cell>
          <cell r="M133">
            <v>0.12853121109474422</v>
          </cell>
        </row>
        <row r="134">
          <cell r="B134" t="str">
            <v>同行者</v>
          </cell>
          <cell r="C134" t="str">
            <v>その他家族で</v>
          </cell>
          <cell r="D134">
            <v>97.514323146273938</v>
          </cell>
          <cell r="E134">
            <v>9.4256259204712825E-2</v>
          </cell>
          <cell r="F134">
            <v>97.322232783000004</v>
          </cell>
          <cell r="G134">
            <v>7.4999999999999997E-2</v>
          </cell>
          <cell r="H134">
            <v>91.189799518743882</v>
          </cell>
          <cell r="I134">
            <v>7.8508341511285579E-2</v>
          </cell>
          <cell r="J134">
            <v>121.62679425837321</v>
          </cell>
          <cell r="K134">
            <v>9.8086124401913874E-2</v>
          </cell>
          <cell r="L134">
            <v>407.65314970639105</v>
          </cell>
          <cell r="M134">
            <v>8.6113096003126305E-2</v>
          </cell>
        </row>
        <row r="135">
          <cell r="B135" t="str">
            <v>同行者</v>
          </cell>
          <cell r="C135" t="str">
            <v>友人・知人と</v>
          </cell>
          <cell r="D135">
            <v>227.02553357491902</v>
          </cell>
          <cell r="E135">
            <v>0.21944035346097204</v>
          </cell>
          <cell r="F135">
            <v>340.62781474050007</v>
          </cell>
          <cell r="G135">
            <v>0.26250000000000001</v>
          </cell>
          <cell r="H135">
            <v>192.63845148334644</v>
          </cell>
          <cell r="I135">
            <v>0.16584887144259078</v>
          </cell>
          <cell r="J135">
            <v>252.15311004784687</v>
          </cell>
          <cell r="K135">
            <v>0.2033492822966507</v>
          </cell>
          <cell r="L135">
            <v>1012.4449098466123</v>
          </cell>
          <cell r="M135">
            <v>0.21385508165620601</v>
          </cell>
        </row>
        <row r="136">
          <cell r="B136" t="str">
            <v>同行者</v>
          </cell>
          <cell r="C136" t="str">
            <v>仕事仲間と</v>
          </cell>
          <cell r="D136">
            <v>156.17528316395436</v>
          </cell>
          <cell r="E136">
            <v>0.15095729013254788</v>
          </cell>
          <cell r="F136">
            <v>95.970535105458339</v>
          </cell>
          <cell r="G136">
            <v>7.3958333333333348E-2</v>
          </cell>
          <cell r="H136">
            <v>166.42138412170755</v>
          </cell>
          <cell r="I136">
            <v>0.14327772325809618</v>
          </cell>
          <cell r="J136">
            <v>169.09090909090909</v>
          </cell>
          <cell r="K136">
            <v>0.13636363636363635</v>
          </cell>
          <cell r="L136">
            <v>587.65811148202931</v>
          </cell>
          <cell r="M136">
            <v>0.12413134967377649</v>
          </cell>
        </row>
        <row r="137">
          <cell r="B137" t="str">
            <v>同行者</v>
          </cell>
          <cell r="C137" t="str">
            <v>婦人会等地域の団体</v>
          </cell>
          <cell r="D137">
            <v>18.283935589926365</v>
          </cell>
          <cell r="E137">
            <v>1.7673048600883656E-2</v>
          </cell>
          <cell r="F137">
            <v>0</v>
          </cell>
          <cell r="G137">
            <v>0</v>
          </cell>
          <cell r="H137">
            <v>6.8392349639057901</v>
          </cell>
          <cell r="I137">
            <v>5.8881256133464181E-3</v>
          </cell>
          <cell r="J137">
            <v>29.665071770334926</v>
          </cell>
          <cell r="K137">
            <v>2.3923444976076551E-2</v>
          </cell>
          <cell r="L137">
            <v>54.788242324167079</v>
          </cell>
          <cell r="M137">
            <v>1.1572845203518946E-2</v>
          </cell>
        </row>
        <row r="138">
          <cell r="B138" t="str">
            <v>同行者</v>
          </cell>
          <cell r="C138" t="str">
            <v>学校の団体</v>
          </cell>
          <cell r="D138">
            <v>11.427459743703976</v>
          </cell>
          <cell r="E138">
            <v>1.1045655375552283E-2</v>
          </cell>
          <cell r="F138">
            <v>9.4618837427916684</v>
          </cell>
          <cell r="G138">
            <v>7.2916666666666685E-3</v>
          </cell>
          <cell r="H138">
            <v>38.755664795466139</v>
          </cell>
          <cell r="I138">
            <v>3.3366045142296366E-2</v>
          </cell>
          <cell r="J138">
            <v>14.832535885167463</v>
          </cell>
          <cell r="K138">
            <v>1.1961722488038276E-2</v>
          </cell>
          <cell r="L138">
            <v>74.477544167129253</v>
          </cell>
          <cell r="M138">
            <v>1.5740911223227943E-2</v>
          </cell>
        </row>
        <row r="139">
          <cell r="B139" t="str">
            <v>同行者</v>
          </cell>
          <cell r="C139" t="str">
            <v>その他</v>
          </cell>
          <cell r="D139">
            <v>23.616750136988223</v>
          </cell>
          <cell r="E139">
            <v>2.282768777614139E-2</v>
          </cell>
          <cell r="F139">
            <v>18.923767485583337</v>
          </cell>
          <cell r="G139">
            <v>1.4583333333333337E-2</v>
          </cell>
          <cell r="H139">
            <v>21.657577385701664</v>
          </cell>
          <cell r="I139">
            <v>1.8645731108930322E-2</v>
          </cell>
          <cell r="J139">
            <v>26.69856459330143</v>
          </cell>
          <cell r="K139">
            <v>2.1531100478468897E-2</v>
          </cell>
          <cell r="L139">
            <v>90.89665960157464</v>
          </cell>
          <cell r="M139">
            <v>1.9199748738956073E-2</v>
          </cell>
        </row>
        <row r="140">
          <cell r="B140" t="str">
            <v>旅行先</v>
          </cell>
          <cell r="C140" t="str">
            <v>沖縄本島</v>
          </cell>
          <cell r="D140">
            <v>895.51551221625277</v>
          </cell>
          <cell r="E140">
            <v>0.86559532505478454</v>
          </cell>
          <cell r="F140">
            <v>1052.641577265643</v>
          </cell>
          <cell r="G140">
            <v>0.81120331950207469</v>
          </cell>
          <cell r="H140">
            <v>1011.5085748721135</v>
          </cell>
          <cell r="I140">
            <v>0.87084148727984345</v>
          </cell>
          <cell r="J140">
            <v>1130.5011933174223</v>
          </cell>
          <cell r="K140">
            <v>0.91169451073985686</v>
          </cell>
          <cell r="L140">
            <v>4090.1668576714324</v>
          </cell>
          <cell r="M140">
            <v>0.86404810401654375</v>
          </cell>
        </row>
        <row r="141">
          <cell r="B141" t="str">
            <v>旅行先</v>
          </cell>
          <cell r="C141" t="str">
            <v>沖縄本島周辺の離島</v>
          </cell>
          <cell r="D141">
            <v>108.06642890035792</v>
          </cell>
          <cell r="E141">
            <v>0.10445580715850986</v>
          </cell>
          <cell r="F141">
            <v>242.29601522738588</v>
          </cell>
          <cell r="G141">
            <v>0.18672199170124482</v>
          </cell>
          <cell r="H141">
            <v>73.874221760322897</v>
          </cell>
          <cell r="I141">
            <v>6.3600782778864967E-2</v>
          </cell>
          <cell r="J141">
            <v>62.14797136038186</v>
          </cell>
          <cell r="K141">
            <v>5.0119331742243436E-2</v>
          </cell>
          <cell r="L141">
            <v>486.3846372484486</v>
          </cell>
          <cell r="M141">
            <v>0.10274879687342485</v>
          </cell>
        </row>
        <row r="142">
          <cell r="B142" t="str">
            <v>旅行先</v>
          </cell>
          <cell r="C142" t="str">
            <v>宮古島及び周辺離島</v>
          </cell>
          <cell r="D142">
            <v>50.632522631636235</v>
          </cell>
          <cell r="E142">
            <v>4.8940832724616509E-2</v>
          </cell>
          <cell r="F142">
            <v>52.497469965933611</v>
          </cell>
          <cell r="G142">
            <v>4.0456431535269712E-2</v>
          </cell>
          <cell r="H142">
            <v>45.461059544814091</v>
          </cell>
          <cell r="I142">
            <v>3.9138943248532287E-2</v>
          </cell>
          <cell r="J142">
            <v>51.78997613365155</v>
          </cell>
          <cell r="K142">
            <v>4.1766109785202864E-2</v>
          </cell>
          <cell r="L142">
            <v>200.38102827603549</v>
          </cell>
          <cell r="M142">
            <v>4.2330509631424512E-2</v>
          </cell>
        </row>
        <row r="143">
          <cell r="B143" t="str">
            <v>旅行先</v>
          </cell>
          <cell r="C143" t="str">
            <v>石垣島及び周辺離島</v>
          </cell>
          <cell r="D143">
            <v>116.37923112346238</v>
          </cell>
          <cell r="E143">
            <v>0.11249086924762601</v>
          </cell>
          <cell r="F143">
            <v>148.06978708340247</v>
          </cell>
          <cell r="G143">
            <v>0.11410788381742738</v>
          </cell>
          <cell r="H143">
            <v>139.79275810030333</v>
          </cell>
          <cell r="I143">
            <v>0.12035225048923678</v>
          </cell>
          <cell r="J143">
            <v>128.73508353221959</v>
          </cell>
          <cell r="K143">
            <v>0.10381861575178998</v>
          </cell>
          <cell r="L143">
            <v>532.97685983938766</v>
          </cell>
          <cell r="M143">
            <v>0.11259140794346244</v>
          </cell>
        </row>
        <row r="144">
          <cell r="D144" t="str">
            <v>※単数回答の属性・旅行内容の構成比については無回答を割り戻し</v>
          </cell>
        </row>
        <row r="145">
          <cell r="D145" t="str">
            <v>※旅行先での活動は複数回答設問のため、活動別消費額は重複がある。旅行先別消費額も同様。</v>
          </cell>
        </row>
      </sheetData>
      <sheetData sheetId="16">
        <row r="73">
          <cell r="B73" t="str">
            <v>表Ⅰ－２０. ２００２年度観光客平均泊数及び延泊数（外客を除く）</v>
          </cell>
        </row>
        <row r="74">
          <cell r="D74" t="str">
            <v xml:space="preserve">4-6月 観光客数
</v>
          </cell>
          <cell r="F74" t="str">
            <v>4-6月 宿泊数</v>
          </cell>
          <cell r="I74" t="str">
            <v xml:space="preserve">7-9月 観光客数
</v>
          </cell>
          <cell r="K74" t="str">
            <v>7-9月 宿泊数</v>
          </cell>
          <cell r="N74" t="str">
            <v xml:space="preserve">10-12月 観光客数
</v>
          </cell>
          <cell r="P74" t="str">
            <v>10-12月 宿泊数</v>
          </cell>
          <cell r="S74" t="str">
            <v xml:space="preserve">1-3月 観光客数
</v>
          </cell>
          <cell r="U74" t="str">
            <v>1-3月 宿泊数</v>
          </cell>
          <cell r="X74" t="str">
            <v xml:space="preserve">2002年度観光客数
</v>
          </cell>
          <cell r="Z74" t="str">
            <v>2002年度宿泊数</v>
          </cell>
        </row>
        <row r="75">
          <cell r="D75" t="str">
            <v>実人数
(千人)</v>
          </cell>
          <cell r="E75" t="str">
            <v>構成比
（％）</v>
          </cell>
          <cell r="F75" t="str">
            <v>平均泊数
（泊）</v>
          </cell>
          <cell r="G75" t="str">
            <v>宿泊延数
（千人泊）</v>
          </cell>
          <cell r="H75" t="str">
            <v>宿泊延数
（％）</v>
          </cell>
          <cell r="I75" t="str">
            <v>実人数
(千人)</v>
          </cell>
          <cell r="J75" t="str">
            <v>構成比
（％）</v>
          </cell>
          <cell r="K75" t="str">
            <v>平均泊数
（泊）</v>
          </cell>
          <cell r="L75" t="str">
            <v>宿泊延数
（千人泊）</v>
          </cell>
          <cell r="M75" t="str">
            <v>宿泊延数
（％）</v>
          </cell>
          <cell r="N75" t="str">
            <v>実人数
(千人)</v>
          </cell>
          <cell r="O75" t="str">
            <v>構成比
（％）</v>
          </cell>
          <cell r="P75" t="str">
            <v>平均泊数
（泊）</v>
          </cell>
          <cell r="Q75" t="str">
            <v>宿泊延数
（千人泊）</v>
          </cell>
          <cell r="R75" t="str">
            <v>宿泊延数
（％）</v>
          </cell>
          <cell r="S75" t="str">
            <v>実人数
(千人)</v>
          </cell>
          <cell r="T75" t="str">
            <v>構成比
（％）</v>
          </cell>
          <cell r="U75" t="str">
            <v>平均泊数
（泊）</v>
          </cell>
          <cell r="V75" t="str">
            <v>宿泊延数
（千人泊）</v>
          </cell>
          <cell r="W75" t="str">
            <v>宿泊延数
（％）</v>
          </cell>
          <cell r="X75" t="str">
            <v>実人数
(千人)</v>
          </cell>
          <cell r="Y75" t="str">
            <v>構成比
（％）</v>
          </cell>
          <cell r="Z75" t="str">
            <v>平均泊数
（泊）</v>
          </cell>
          <cell r="AA75" t="str">
            <v>宿泊延数
（千人泊）</v>
          </cell>
          <cell r="AB75" t="str">
            <v>宿泊延数
（％）</v>
          </cell>
          <cell r="AC75" t="str">
            <v>１日当たり
（人泊）</v>
          </cell>
        </row>
        <row r="76">
          <cell r="B76" t="str">
            <v>全体</v>
          </cell>
          <cell r="C76" t="str">
            <v>全体</v>
          </cell>
          <cell r="D76">
            <v>1034.56602213</v>
          </cell>
          <cell r="E76">
            <v>1</v>
          </cell>
          <cell r="F76">
            <v>2.6185478709994374</v>
          </cell>
          <cell r="G76">
            <v>2709.0606546568683</v>
          </cell>
          <cell r="H76">
            <v>1</v>
          </cell>
          <cell r="I76">
            <v>1297.6297704399999</v>
          </cell>
          <cell r="J76">
            <v>1</v>
          </cell>
          <cell r="K76">
            <v>3.1330764671013633</v>
          </cell>
          <cell r="L76">
            <v>4065.5732967757081</v>
          </cell>
          <cell r="M76">
            <v>1</v>
          </cell>
          <cell r="N76">
            <v>1161.5300713700001</v>
          </cell>
          <cell r="O76">
            <v>1</v>
          </cell>
          <cell r="P76">
            <v>2.5663366336633664</v>
          </cell>
          <cell r="Q76">
            <v>2980.8771732584555</v>
          </cell>
          <cell r="R76">
            <v>1</v>
          </cell>
          <cell r="S76">
            <v>1240</v>
          </cell>
          <cell r="T76">
            <v>1</v>
          </cell>
          <cell r="U76">
            <v>2.6910295152899164</v>
          </cell>
          <cell r="V76">
            <v>3336.8765989594963</v>
          </cell>
          <cell r="W76">
            <v>1</v>
          </cell>
          <cell r="X76">
            <v>4733.7258639399997</v>
          </cell>
          <cell r="Y76">
            <v>1</v>
          </cell>
          <cell r="Z76">
            <v>2.765768044023023</v>
          </cell>
          <cell r="AA76">
            <v>13092.387723650527</v>
          </cell>
          <cell r="AB76">
            <v>1</v>
          </cell>
          <cell r="AC76">
            <v>35869.555407261716</v>
          </cell>
        </row>
        <row r="77">
          <cell r="B77" t="str">
            <v>発地</v>
          </cell>
          <cell r="C77" t="str">
            <v>北海道・東北</v>
          </cell>
          <cell r="D77">
            <v>86.906568696091995</v>
          </cell>
          <cell r="E77">
            <v>8.4002921840759678E-2</v>
          </cell>
          <cell r="F77">
            <v>2.8333333333333335</v>
          </cell>
          <cell r="G77">
            <v>246.23527797226066</v>
          </cell>
          <cell r="H77">
            <v>9.0893231773523736E-2</v>
          </cell>
          <cell r="I77">
            <v>56.535736886390033</v>
          </cell>
          <cell r="J77">
            <v>4.3568464730290454E-2</v>
          </cell>
          <cell r="K77">
            <v>3.4047619047619047</v>
          </cell>
          <cell r="L77">
            <v>192.49072320842319</v>
          </cell>
          <cell r="M77">
            <v>4.73465140478668E-2</v>
          </cell>
          <cell r="N77">
            <v>78.420327714804301</v>
          </cell>
          <cell r="O77">
            <v>6.7514677103718196E-2</v>
          </cell>
          <cell r="P77">
            <v>2.6323529411764706</v>
          </cell>
          <cell r="Q77">
            <v>206.42998030808778</v>
          </cell>
          <cell r="R77">
            <v>6.9251421078324771E-2</v>
          </cell>
          <cell r="S77">
            <v>96.296296296296291</v>
          </cell>
          <cell r="T77">
            <v>7.765830346475508E-2</v>
          </cell>
          <cell r="U77">
            <v>3.578125</v>
          </cell>
          <cell r="V77">
            <v>344.56018518518516</v>
          </cell>
          <cell r="W77">
            <v>0.10325829408633984</v>
          </cell>
          <cell r="X77">
            <v>318.15892959358263</v>
          </cell>
          <cell r="Y77">
            <v>6.7207834808614586E-2</v>
          </cell>
          <cell r="Z77">
            <v>3.1107602981259208</v>
          </cell>
          <cell r="AA77">
            <v>989.71616667395688</v>
          </cell>
          <cell r="AB77">
            <v>7.5594779773142565E-2</v>
          </cell>
          <cell r="AC77">
            <v>2711.5511415724845</v>
          </cell>
        </row>
        <row r="78">
          <cell r="B78" t="str">
            <v>発地</v>
          </cell>
          <cell r="C78" t="str">
            <v>関東</v>
          </cell>
          <cell r="D78">
            <v>419.41865762027027</v>
          </cell>
          <cell r="E78">
            <v>0.40540540540540543</v>
          </cell>
          <cell r="F78">
            <v>2.6304864864864865</v>
          </cell>
          <cell r="G78">
            <v>1103.2751110504234</v>
          </cell>
          <cell r="H78">
            <v>0.40725375017126192</v>
          </cell>
          <cell r="I78">
            <v>557.2808350229875</v>
          </cell>
          <cell r="J78">
            <v>0.42946058091286304</v>
          </cell>
          <cell r="K78">
            <v>3.2185224460940263</v>
          </cell>
          <cell r="L78">
            <v>1793.6208762995072</v>
          </cell>
          <cell r="M78">
            <v>0.44117292823670834</v>
          </cell>
          <cell r="N78">
            <v>502.34470797019566</v>
          </cell>
          <cell r="O78">
            <v>0.43248532289628178</v>
          </cell>
          <cell r="P78">
            <v>2.7813211845102508</v>
          </cell>
          <cell r="Q78">
            <v>1397.1819782041207</v>
          </cell>
          <cell r="R78">
            <v>0.46871504493317767</v>
          </cell>
          <cell r="S78">
            <v>499.2592592592593</v>
          </cell>
          <cell r="T78">
            <v>0.40262843488649941</v>
          </cell>
          <cell r="U78">
            <v>2.6567164179104479</v>
          </cell>
          <cell r="V78">
            <v>1326.3902708678829</v>
          </cell>
          <cell r="W78">
            <v>0.39749455262489403</v>
          </cell>
          <cell r="X78">
            <v>1978.3034598727129</v>
          </cell>
          <cell r="Y78">
            <v>0.41792155823505284</v>
          </cell>
          <cell r="Z78">
            <v>2.8410546462793755</v>
          </cell>
          <cell r="AA78">
            <v>5620.4682364219352</v>
          </cell>
          <cell r="AB78">
            <v>0.42929283451244982</v>
          </cell>
          <cell r="AC78">
            <v>15398.543113484755</v>
          </cell>
        </row>
        <row r="79">
          <cell r="B79" t="str">
            <v>発地</v>
          </cell>
          <cell r="C79" t="str">
            <v>中部</v>
          </cell>
          <cell r="D79">
            <v>150.38614930888969</v>
          </cell>
          <cell r="E79">
            <v>0.14536157779401024</v>
          </cell>
          <cell r="F79">
            <v>2.6030150753768844</v>
          </cell>
          <cell r="G79">
            <v>391.45741377891886</v>
          </cell>
          <cell r="H79">
            <v>0.14449931680414929</v>
          </cell>
          <cell r="I79">
            <v>187.1063673144813</v>
          </cell>
          <cell r="J79">
            <v>0.14419087136929459</v>
          </cell>
          <cell r="K79">
            <v>3.1438848920863309</v>
          </cell>
          <cell r="L79">
            <v>588.24088141315349</v>
          </cell>
          <cell r="M79">
            <v>0.1446882981742503</v>
          </cell>
          <cell r="N79">
            <v>172.75202627029356</v>
          </cell>
          <cell r="O79">
            <v>0.14872798434442269</v>
          </cell>
          <cell r="P79">
            <v>2.476510067114094</v>
          </cell>
          <cell r="Q79">
            <v>427.82213217274045</v>
          </cell>
          <cell r="R79">
            <v>0.14352222762170361</v>
          </cell>
          <cell r="S79">
            <v>168.88888888888889</v>
          </cell>
          <cell r="T79">
            <v>0.13620071684587812</v>
          </cell>
          <cell r="U79">
            <v>2.2719298245614032</v>
          </cell>
          <cell r="V79">
            <v>383.70370370370364</v>
          </cell>
          <cell r="W79">
            <v>0.11498888026705872</v>
          </cell>
          <cell r="X79">
            <v>679.13343178255343</v>
          </cell>
          <cell r="Y79">
            <v>0.14346926853768058</v>
          </cell>
          <cell r="Z79">
            <v>2.6375142898899946</v>
          </cell>
          <cell r="AA79">
            <v>1791.2241310685165</v>
          </cell>
          <cell r="AB79">
            <v>0.13681416781087147</v>
          </cell>
          <cell r="AC79">
            <v>4907.4633727904566</v>
          </cell>
        </row>
        <row r="80">
          <cell r="B80" t="str">
            <v>発地</v>
          </cell>
          <cell r="C80" t="str">
            <v>関西</v>
          </cell>
          <cell r="D80">
            <v>152.65327718791818</v>
          </cell>
          <cell r="E80">
            <v>0.14755295836376917</v>
          </cell>
          <cell r="F80">
            <v>2.5472636815920398</v>
          </cell>
          <cell r="G80">
            <v>388.84814885678662</v>
          </cell>
          <cell r="H80">
            <v>0.14353615456647589</v>
          </cell>
          <cell r="I80">
            <v>247.68037112132777</v>
          </cell>
          <cell r="J80">
            <v>0.1908713692946058</v>
          </cell>
          <cell r="K80">
            <v>3.2989130434782608</v>
          </cell>
          <cell r="L80">
            <v>817.07600690568449</v>
          </cell>
          <cell r="M80">
            <v>0.20097436382556047</v>
          </cell>
          <cell r="N80">
            <v>164.79634084995109</v>
          </cell>
          <cell r="O80">
            <v>0.14187866927592954</v>
          </cell>
          <cell r="P80">
            <v>2.528169014084507</v>
          </cell>
          <cell r="Q80">
            <v>416.63300257135523</v>
          </cell>
          <cell r="R80">
            <v>0.13976859104057801</v>
          </cell>
          <cell r="S80">
            <v>198.51851851851848</v>
          </cell>
          <cell r="T80">
            <v>0.16009557945041814</v>
          </cell>
          <cell r="U80">
            <v>2.4850746268656714</v>
          </cell>
          <cell r="V80">
            <v>493.3333333333332</v>
          </cell>
          <cell r="W80">
            <v>0.14784284605764692</v>
          </cell>
          <cell r="X80">
            <v>763.64850767771554</v>
          </cell>
          <cell r="Y80">
            <v>0.16132119670416095</v>
          </cell>
          <cell r="Z80">
            <v>2.7707649139545416</v>
          </cell>
          <cell r="AA80">
            <v>2115.8904916671595</v>
          </cell>
          <cell r="AB80">
            <v>0.16161226938344822</v>
          </cell>
          <cell r="AC80">
            <v>5796.960251142903</v>
          </cell>
        </row>
        <row r="81">
          <cell r="B81" t="str">
            <v>発地</v>
          </cell>
          <cell r="C81" t="str">
            <v>中四国</v>
          </cell>
          <cell r="D81">
            <v>62.723871319788167</v>
          </cell>
          <cell r="E81">
            <v>6.0628195763330901E-2</v>
          </cell>
          <cell r="F81">
            <v>2.6506024096385543</v>
          </cell>
          <cell r="G81">
            <v>166.25604446208914</v>
          </cell>
          <cell r="H81">
            <v>6.1370366210256468E-2</v>
          </cell>
          <cell r="I81">
            <v>83.457516356099575</v>
          </cell>
          <cell r="J81">
            <v>6.4315352697095429E-2</v>
          </cell>
          <cell r="K81">
            <v>3.032258064516129</v>
          </cell>
          <cell r="L81">
            <v>253.06472701526968</v>
          </cell>
          <cell r="M81">
            <v>6.224576672027244E-2</v>
          </cell>
          <cell r="N81">
            <v>79.556854203424649</v>
          </cell>
          <cell r="O81">
            <v>6.8493150684931503E-2</v>
          </cell>
          <cell r="P81">
            <v>2.1857142857142855</v>
          </cell>
          <cell r="Q81">
            <v>173.88855275891385</v>
          </cell>
          <cell r="R81">
            <v>5.8334692324418333E-2</v>
          </cell>
          <cell r="S81">
            <v>114.07407407407408</v>
          </cell>
          <cell r="T81">
            <v>9.199522102747909E-2</v>
          </cell>
          <cell r="U81">
            <v>2.4675324675324677</v>
          </cell>
          <cell r="V81">
            <v>281.48148148148152</v>
          </cell>
          <cell r="W81">
            <v>8.4354777029888667E-2</v>
          </cell>
          <cell r="X81">
            <v>339.81231595338647</v>
          </cell>
          <cell r="Y81">
            <v>7.1779061904718347E-2</v>
          </cell>
          <cell r="Z81">
            <v>2.5740409180394135</v>
          </cell>
          <cell r="AA81">
            <v>874.69080571775419</v>
          </cell>
          <cell r="AB81">
            <v>6.6809112606532689E-2</v>
          </cell>
          <cell r="AC81">
            <v>2396.4131663500116</v>
          </cell>
        </row>
        <row r="82">
          <cell r="B82" t="str">
            <v>発地</v>
          </cell>
          <cell r="C82" t="str">
            <v>九州</v>
          </cell>
          <cell r="D82">
            <v>162.47749799704161</v>
          </cell>
          <cell r="E82">
            <v>0.15704894083272461</v>
          </cell>
          <cell r="F82">
            <v>2.5422241816378266</v>
          </cell>
          <cell r="G82">
            <v>413.05422438009072</v>
          </cell>
          <cell r="H82">
            <v>0.15247138290169013</v>
          </cell>
          <cell r="I82">
            <v>165.56894373871367</v>
          </cell>
          <cell r="J82">
            <v>0.12759336099585061</v>
          </cell>
          <cell r="K82">
            <v>2.5447154471544713</v>
          </cell>
          <cell r="L82">
            <v>421.32584870095428</v>
          </cell>
          <cell r="M82">
            <v>0.10363257969917698</v>
          </cell>
          <cell r="N82">
            <v>163.65981436133072</v>
          </cell>
          <cell r="O82">
            <v>0.14090019569471623</v>
          </cell>
          <cell r="P82">
            <v>2.1901408450704225</v>
          </cell>
          <cell r="Q82">
            <v>358.43804412939335</v>
          </cell>
          <cell r="R82">
            <v>0.12024582808877618</v>
          </cell>
          <cell r="S82">
            <v>162.96296296296299</v>
          </cell>
          <cell r="T82">
            <v>0.13142174432497014</v>
          </cell>
          <cell r="U82">
            <v>2.581818181818182</v>
          </cell>
          <cell r="V82">
            <v>420.74074074074082</v>
          </cell>
          <cell r="W82">
            <v>0.12608819303414937</v>
          </cell>
          <cell r="X82">
            <v>654.66921906004893</v>
          </cell>
          <cell r="Y82">
            <v>0.13830107980977269</v>
          </cell>
          <cell r="Z82">
            <v>2.4646933305767305</v>
          </cell>
          <cell r="AA82">
            <v>1613.5588579511791</v>
          </cell>
          <cell r="AB82">
            <v>0.12324404776344902</v>
          </cell>
          <cell r="AC82">
            <v>4420.7091998662445</v>
          </cell>
        </row>
        <row r="83">
          <cell r="B83" t="str">
            <v>性</v>
          </cell>
          <cell r="C83" t="str">
            <v>男性</v>
          </cell>
          <cell r="D83">
            <v>548.33513910843328</v>
          </cell>
          <cell r="E83">
            <v>0.53001464128843334</v>
          </cell>
          <cell r="F83">
            <v>2.6139898775257895</v>
          </cell>
          <cell r="G83">
            <v>1433.3425031211402</v>
          </cell>
          <cell r="H83">
            <v>0.52909206763504102</v>
          </cell>
          <cell r="I83">
            <v>595.47838581065548</v>
          </cell>
          <cell r="J83">
            <v>0.45889698231009363</v>
          </cell>
          <cell r="K83">
            <v>3.1315192743764171</v>
          </cell>
          <cell r="L83">
            <v>1864.752042640624</v>
          </cell>
          <cell r="M83">
            <v>0.45866890264148147</v>
          </cell>
          <cell r="N83">
            <v>661.61663869212748</v>
          </cell>
          <cell r="O83">
            <v>0.56960784313725488</v>
          </cell>
          <cell r="P83">
            <v>2.5751295336787563</v>
          </cell>
          <cell r="Q83">
            <v>1703.7485462693644</v>
          </cell>
          <cell r="R83">
            <v>0.5715594595959026</v>
          </cell>
          <cell r="S83">
            <v>687.7310924369749</v>
          </cell>
          <cell r="T83">
            <v>0.55462184873949583</v>
          </cell>
          <cell r="U83">
            <v>2.4577354959451032</v>
          </cell>
          <cell r="V83">
            <v>1690.261117547456</v>
          </cell>
          <cell r="W83">
            <v>0.50653989364620577</v>
          </cell>
          <cell r="X83">
            <v>2493.1612560481908</v>
          </cell>
          <cell r="Y83">
            <v>0.52667244914404554</v>
          </cell>
          <cell r="Z83">
            <v>2.6841842633901543</v>
          </cell>
          <cell r="AA83">
            <v>6692.1042095785851</v>
          </cell>
          <cell r="AB83">
            <v>0.51114467053933521</v>
          </cell>
          <cell r="AC83">
            <v>18334.532081037221</v>
          </cell>
        </row>
        <row r="84">
          <cell r="B84" t="str">
            <v>性</v>
          </cell>
          <cell r="C84" t="str">
            <v>女性</v>
          </cell>
          <cell r="D84">
            <v>486.23088302156657</v>
          </cell>
          <cell r="E84">
            <v>0.4699853587115666</v>
          </cell>
          <cell r="F84">
            <v>2.6234631197570288</v>
          </cell>
          <cell r="G84">
            <v>1275.608789293974</v>
          </cell>
          <cell r="H84">
            <v>0.47086756330139962</v>
          </cell>
          <cell r="I84">
            <v>702.15138462934431</v>
          </cell>
          <cell r="J84">
            <v>0.54110301768990632</v>
          </cell>
          <cell r="K84">
            <v>3.1406551059730252</v>
          </cell>
          <cell r="L84">
            <v>2205.2153313021799</v>
          </cell>
          <cell r="M84">
            <v>0.54241189872313311</v>
          </cell>
          <cell r="N84">
            <v>499.91343267787255</v>
          </cell>
          <cell r="O84">
            <v>0.43039215686274507</v>
          </cell>
          <cell r="P84">
            <v>2.5524475524475525</v>
          </cell>
          <cell r="Q84">
            <v>1276.0028176742901</v>
          </cell>
          <cell r="R84">
            <v>0.42806286321400699</v>
          </cell>
          <cell r="S84">
            <v>552.26890756302521</v>
          </cell>
          <cell r="T84">
            <v>0.44537815126050423</v>
          </cell>
          <cell r="U84">
            <v>2.9079016758467127</v>
          </cell>
          <cell r="V84">
            <v>1605.9436818205543</v>
          </cell>
          <cell r="W84">
            <v>0.48127152269320328</v>
          </cell>
          <cell r="X84">
            <v>2240.5646078918089</v>
          </cell>
          <cell r="Y84">
            <v>0.4733275508559544</v>
          </cell>
          <cell r="Z84">
            <v>2.8398068048025866</v>
          </cell>
          <cell r="AA84">
            <v>6362.7706200909979</v>
          </cell>
          <cell r="AB84">
            <v>0.48599008480302464</v>
          </cell>
          <cell r="AC84">
            <v>17432.248274221911</v>
          </cell>
        </row>
        <row r="85">
          <cell r="B85" t="str">
            <v>年代</v>
          </cell>
          <cell r="C85" t="str">
            <v>10代</v>
          </cell>
          <cell r="D85">
            <v>5.2977045756474039</v>
          </cell>
          <cell r="E85">
            <v>5.1207022677395766E-3</v>
          </cell>
          <cell r="F85">
            <v>4.2857142857142856</v>
          </cell>
          <cell r="G85">
            <v>22.704448181346017</v>
          </cell>
          <cell r="H85">
            <v>8.3809301730904881E-3</v>
          </cell>
          <cell r="I85">
            <v>33.792441938541671</v>
          </cell>
          <cell r="J85">
            <v>2.6041666666666671E-2</v>
          </cell>
          <cell r="K85">
            <v>3.4</v>
          </cell>
          <cell r="L85">
            <v>114.89430259104168</v>
          </cell>
          <cell r="M85">
            <v>2.8260295462428663E-2</v>
          </cell>
          <cell r="N85">
            <v>5.6881981947600391</v>
          </cell>
          <cell r="O85">
            <v>4.8971596474045049E-3</v>
          </cell>
          <cell r="P85">
            <v>3.6</v>
          </cell>
          <cell r="Q85">
            <v>20.477513501136141</v>
          </cell>
          <cell r="R85">
            <v>6.8696267276090973E-3</v>
          </cell>
          <cell r="S85">
            <v>20.840336134453782</v>
          </cell>
          <cell r="T85">
            <v>1.680672268907563E-2</v>
          </cell>
          <cell r="U85">
            <v>4.4285714285714288</v>
          </cell>
          <cell r="V85">
            <v>92.292917166866758</v>
          </cell>
          <cell r="W85">
            <v>2.7658474753200494E-2</v>
          </cell>
          <cell r="X85">
            <v>65.618680843402899</v>
          </cell>
          <cell r="Y85">
            <v>1.3848394887277704E-2</v>
          </cell>
          <cell r="Z85">
            <v>3.815516834876481</v>
          </cell>
          <cell r="AA85">
            <v>250.36918144039061</v>
          </cell>
          <cell r="AB85">
            <v>1.9123263588360993E-2</v>
          </cell>
          <cell r="AC85">
            <v>685.94296285038524</v>
          </cell>
        </row>
        <row r="86">
          <cell r="B86" t="str">
            <v>年代</v>
          </cell>
          <cell r="C86" t="str">
            <v>20代</v>
          </cell>
          <cell r="D86">
            <v>153.63343269377467</v>
          </cell>
          <cell r="E86">
            <v>0.14850036576444769</v>
          </cell>
          <cell r="F86">
            <v>2.5862068965517242</v>
          </cell>
          <cell r="G86">
            <v>397.32784317355515</v>
          </cell>
          <cell r="H86">
            <v>0.14666627802908347</v>
          </cell>
          <cell r="I86">
            <v>367.66176829133332</v>
          </cell>
          <cell r="J86">
            <v>0.28333333333333338</v>
          </cell>
          <cell r="K86">
            <v>3.1881918819188191</v>
          </cell>
          <cell r="L86">
            <v>1172.1762649583468</v>
          </cell>
          <cell r="M86">
            <v>0.28831758263661533</v>
          </cell>
          <cell r="N86">
            <v>129.69091884052889</v>
          </cell>
          <cell r="O86">
            <v>0.11165523996082272</v>
          </cell>
          <cell r="P86">
            <v>2.5178571428571428</v>
          </cell>
          <cell r="Q86">
            <v>326.54320636633167</v>
          </cell>
          <cell r="R86">
            <v>0.10954601192419508</v>
          </cell>
          <cell r="S86">
            <v>130.99639855942377</v>
          </cell>
          <cell r="T86">
            <v>0.10564225690276111</v>
          </cell>
          <cell r="U86">
            <v>2.9886363636363638</v>
          </cell>
          <cell r="V86">
            <v>391.50060024009605</v>
          </cell>
          <cell r="W86">
            <v>0.11732546548535047</v>
          </cell>
          <cell r="X86">
            <v>781.98251838506076</v>
          </cell>
          <cell r="Y86">
            <v>0.16517068240571298</v>
          </cell>
          <cell r="Z86">
            <v>2.9253184834138506</v>
          </cell>
          <cell r="AA86">
            <v>2287.5479147383294</v>
          </cell>
          <cell r="AB86">
            <v>0.1747235082723701</v>
          </cell>
          <cell r="AC86">
            <v>6267.25456092693</v>
          </cell>
        </row>
        <row r="87">
          <cell r="B87" t="str">
            <v>年代</v>
          </cell>
          <cell r="C87" t="str">
            <v>30代</v>
          </cell>
          <cell r="D87">
            <v>183.14921532952451</v>
          </cell>
          <cell r="E87">
            <v>0.17702999268471106</v>
          </cell>
          <cell r="F87">
            <v>2.6960205569831239</v>
          </cell>
          <cell r="G87">
            <v>493.77404952372677</v>
          </cell>
          <cell r="H87">
            <v>0.18226762426855614</v>
          </cell>
          <cell r="I87">
            <v>348.73800080575</v>
          </cell>
          <cell r="J87">
            <v>0.26874999999999999</v>
          </cell>
          <cell r="K87">
            <v>3.1705426356589146</v>
          </cell>
          <cell r="L87">
            <v>1105.6887002290832</v>
          </cell>
          <cell r="M87">
            <v>0.27196378456784281</v>
          </cell>
          <cell r="N87">
            <v>219.56445031773751</v>
          </cell>
          <cell r="O87">
            <v>0.18903036238981388</v>
          </cell>
          <cell r="P87">
            <v>2.6354166666666665</v>
          </cell>
          <cell r="Q87">
            <v>578.64381177487064</v>
          </cell>
          <cell r="R87">
            <v>0.19411863627455125</v>
          </cell>
          <cell r="S87">
            <v>156.30252100840337</v>
          </cell>
          <cell r="T87">
            <v>0.12605042016806722</v>
          </cell>
          <cell r="U87">
            <v>2.4761904761904763</v>
          </cell>
          <cell r="V87">
            <v>387.03481392557029</v>
          </cell>
          <cell r="W87">
            <v>0.11598715219084078</v>
          </cell>
          <cell r="X87">
            <v>907.75418746141543</v>
          </cell>
          <cell r="Y87">
            <v>0.19178371546083814</v>
          </cell>
          <cell r="Z87">
            <v>2.8258105673153766</v>
          </cell>
          <cell r="AA87">
            <v>2565.1413754532509</v>
          </cell>
          <cell r="AB87">
            <v>0.19592616943504459</v>
          </cell>
          <cell r="AC87">
            <v>7027.7845902828794</v>
          </cell>
        </row>
        <row r="88">
          <cell r="B88" t="str">
            <v>年代</v>
          </cell>
          <cell r="C88" t="str">
            <v>40代</v>
          </cell>
          <cell r="D88">
            <v>177.09469581449889</v>
          </cell>
          <cell r="E88">
            <v>0.17117776152158012</v>
          </cell>
          <cell r="F88">
            <v>2.8284308284308284</v>
          </cell>
          <cell r="G88">
            <v>500.90009719330868</v>
          </cell>
          <cell r="H88">
            <v>0.18489807392546295</v>
          </cell>
          <cell r="I88">
            <v>251.41576802275</v>
          </cell>
          <cell r="J88">
            <v>0.19375000000000001</v>
          </cell>
          <cell r="K88">
            <v>3.086021505376344</v>
          </cell>
          <cell r="L88">
            <v>775.8744669089167</v>
          </cell>
          <cell r="M88">
            <v>0.19084011288745942</v>
          </cell>
          <cell r="N88">
            <v>225.2526485124975</v>
          </cell>
          <cell r="O88">
            <v>0.19392752203721839</v>
          </cell>
          <cell r="P88">
            <v>2.5076923076923077</v>
          </cell>
          <cell r="Q88">
            <v>564.86433396210907</v>
          </cell>
          <cell r="R88">
            <v>0.1894960111169709</v>
          </cell>
          <cell r="S88">
            <v>163.74549819927972</v>
          </cell>
          <cell r="T88">
            <v>0.13205282112845138</v>
          </cell>
          <cell r="U88">
            <v>2.5909090909090908</v>
          </cell>
          <cell r="V88">
            <v>424.249699879952</v>
          </cell>
          <cell r="W88">
            <v>0.12713976297842161</v>
          </cell>
          <cell r="X88">
            <v>817.50861054902612</v>
          </cell>
          <cell r="Y88">
            <v>0.17273385103544869</v>
          </cell>
          <cell r="Z88">
            <v>2.7716999780865317</v>
          </cell>
          <cell r="AA88">
            <v>2265.8885979442866</v>
          </cell>
          <cell r="AB88">
            <v>0.17306916398840752</v>
          </cell>
          <cell r="AC88">
            <v>6207.9139669706483</v>
          </cell>
        </row>
        <row r="89">
          <cell r="B89" t="str">
            <v>年代</v>
          </cell>
          <cell r="C89" t="str">
            <v>50代</v>
          </cell>
          <cell r="D89">
            <v>267.15567360050477</v>
          </cell>
          <cell r="E89">
            <v>0.25822970007315293</v>
          </cell>
          <cell r="F89">
            <v>2.3693181818181817</v>
          </cell>
          <cell r="G89">
            <v>632.97679483755951</v>
          </cell>
          <cell r="H89">
            <v>0.23365176181990388</v>
          </cell>
          <cell r="I89">
            <v>204.10634930879169</v>
          </cell>
          <cell r="J89">
            <v>0.15729166666666669</v>
          </cell>
          <cell r="K89">
            <v>2.8334592648562156</v>
          </cell>
          <cell r="L89">
            <v>578.32702646497489</v>
          </cell>
          <cell r="M89">
            <v>0.14224980937464091</v>
          </cell>
          <cell r="N89">
            <v>327.64021601817819</v>
          </cell>
          <cell r="O89">
            <v>0.28207639569049947</v>
          </cell>
          <cell r="P89">
            <v>2.5104895104895104</v>
          </cell>
          <cell r="Q89">
            <v>822.53732552815359</v>
          </cell>
          <cell r="R89">
            <v>0.27593801345025626</v>
          </cell>
          <cell r="S89">
            <v>342.37695078031214</v>
          </cell>
          <cell r="T89">
            <v>0.27611044417767105</v>
          </cell>
          <cell r="U89">
            <v>2.517391304347826</v>
          </cell>
          <cell r="V89">
            <v>861.8967587034814</v>
          </cell>
          <cell r="W89">
            <v>0.2582944658403723</v>
          </cell>
          <cell r="X89">
            <v>1141.2791897077868</v>
          </cell>
          <cell r="Y89">
            <v>0.24112069598164185</v>
          </cell>
          <cell r="Z89">
            <v>2.5372739042719199</v>
          </cell>
          <cell r="AA89">
            <v>2895.7379055341694</v>
          </cell>
          <cell r="AB89">
            <v>0.22117721890432648</v>
          </cell>
          <cell r="AC89">
            <v>7933.5285083127928</v>
          </cell>
        </row>
        <row r="90">
          <cell r="B90" t="str">
            <v>年代</v>
          </cell>
          <cell r="C90" t="str">
            <v>60代</v>
          </cell>
          <cell r="D90">
            <v>199.04232905646668</v>
          </cell>
          <cell r="E90">
            <v>0.19239209948792976</v>
          </cell>
          <cell r="F90">
            <v>2.6973968996782687</v>
          </cell>
          <cell r="G90">
            <v>536.89616130165496</v>
          </cell>
          <cell r="H90">
            <v>0.19818536007258894</v>
          </cell>
          <cell r="I90">
            <v>79.750162974958343</v>
          </cell>
          <cell r="J90">
            <v>6.1458333333333337E-2</v>
          </cell>
          <cell r="K90">
            <v>3.4406779661016951</v>
          </cell>
          <cell r="L90">
            <v>274.39462854095837</v>
          </cell>
          <cell r="M90">
            <v>6.7492235045564924E-2</v>
          </cell>
          <cell r="N90">
            <v>197.94929717764936</v>
          </cell>
          <cell r="O90">
            <v>0.17042115572967678</v>
          </cell>
          <cell r="P90">
            <v>2.6511627906976742</v>
          </cell>
          <cell r="Q90">
            <v>524.79581112214009</v>
          </cell>
          <cell r="R90">
            <v>0.17605415474012151</v>
          </cell>
          <cell r="S90">
            <v>317.07082833133256</v>
          </cell>
          <cell r="T90">
            <v>0.25570228091236497</v>
          </cell>
          <cell r="U90">
            <v>2.6934561555748391</v>
          </cell>
          <cell r="V90">
            <v>854.01637432224072</v>
          </cell>
          <cell r="W90">
            <v>0.25593286086412059</v>
          </cell>
          <cell r="X90">
            <v>793.8126175404069</v>
          </cell>
          <cell r="Y90">
            <v>0.16766764286183433</v>
          </cell>
          <cell r="Z90">
            <v>2.7589672006889114</v>
          </cell>
          <cell r="AA90">
            <v>2190.102975286994</v>
          </cell>
          <cell r="AB90">
            <v>0.16728063830027878</v>
          </cell>
          <cell r="AC90">
            <v>6000.2821240739568</v>
          </cell>
        </row>
        <row r="91">
          <cell r="B91" t="str">
            <v>年代</v>
          </cell>
          <cell r="C91" t="str">
            <v>70代以上</v>
          </cell>
          <cell r="D91">
            <v>49.19297105958303</v>
          </cell>
          <cell r="E91">
            <v>4.7549378200438926E-2</v>
          </cell>
          <cell r="F91">
            <v>2.5076923076923077</v>
          </cell>
          <cell r="G91">
            <v>123.36083511864668</v>
          </cell>
          <cell r="H91">
            <v>4.553638727379164E-2</v>
          </cell>
          <cell r="I91">
            <v>12.165279097875001</v>
          </cell>
          <cell r="J91">
            <v>9.3749999999999997E-3</v>
          </cell>
          <cell r="K91">
            <v>2.7777777777777777</v>
          </cell>
          <cell r="L91">
            <v>33.792441938541664</v>
          </cell>
          <cell r="M91">
            <v>8.3118516065966638E-3</v>
          </cell>
          <cell r="N91">
            <v>55.744342308648385</v>
          </cell>
          <cell r="O91">
            <v>4.7992164544564148E-2</v>
          </cell>
          <cell r="P91">
            <v>2.5319148936170213</v>
          </cell>
          <cell r="Q91">
            <v>141.13993052615228</v>
          </cell>
          <cell r="R91">
            <v>4.7348455613107146E-2</v>
          </cell>
          <cell r="S91">
            <v>108.66746698679472</v>
          </cell>
          <cell r="T91">
            <v>8.7635054021608649E-2</v>
          </cell>
          <cell r="U91">
            <v>2.563380281690141</v>
          </cell>
          <cell r="V91">
            <v>278.55604213516398</v>
          </cell>
          <cell r="W91">
            <v>8.3478077140168513E-2</v>
          </cell>
          <cell r="X91">
            <v>225.77005945290114</v>
          </cell>
          <cell r="Y91">
            <v>4.7675017367246157E-2</v>
          </cell>
          <cell r="Z91">
            <v>2.5550298880035665</v>
          </cell>
          <cell r="AA91">
            <v>576.84924971850455</v>
          </cell>
          <cell r="AB91">
            <v>4.4059896628058516E-2</v>
          </cell>
          <cell r="AC91">
            <v>1580.4089033383686</v>
          </cell>
        </row>
        <row r="92">
          <cell r="B92" t="str">
            <v>旅行回数</v>
          </cell>
          <cell r="C92" t="str">
            <v>1回</v>
          </cell>
          <cell r="D92">
            <v>369.97725294715235</v>
          </cell>
          <cell r="E92">
            <v>0.35761589403973515</v>
          </cell>
          <cell r="F92">
            <v>2.4206288473965243</v>
          </cell>
          <cell r="G92">
            <v>895.57761136439774</v>
          </cell>
          <cell r="H92">
            <v>0.33058603166558936</v>
          </cell>
          <cell r="I92">
            <v>413.00611391105036</v>
          </cell>
          <cell r="J92">
            <v>0.31827731092436973</v>
          </cell>
          <cell r="K92">
            <v>2.7425742574257428</v>
          </cell>
          <cell r="L92">
            <v>1132.6999361718906</v>
          </cell>
          <cell r="M92">
            <v>0.27860767805372078</v>
          </cell>
          <cell r="N92">
            <v>378.75980588152174</v>
          </cell>
          <cell r="O92">
            <v>0.32608695652173914</v>
          </cell>
          <cell r="P92">
            <v>2.3545454545454545</v>
          </cell>
          <cell r="Q92">
            <v>891.80717930285573</v>
          </cell>
          <cell r="R92">
            <v>0.29917609061630801</v>
          </cell>
          <cell r="S92">
            <v>448.86198547215491</v>
          </cell>
          <cell r="T92">
            <v>0.36198547215496363</v>
          </cell>
          <cell r="U92">
            <v>2.408026755852843</v>
          </cell>
          <cell r="V92">
            <v>1080.8716707021792</v>
          </cell>
          <cell r="W92">
            <v>0.32391718382370394</v>
          </cell>
          <cell r="X92">
            <v>1610.6051582118794</v>
          </cell>
          <cell r="Y92">
            <v>0.34024009657524912</v>
          </cell>
          <cell r="Z92">
            <v>2.4841323630077352</v>
          </cell>
          <cell r="AA92">
            <v>4000.956397541323</v>
          </cell>
          <cell r="AB92">
            <v>0.30559409650799307</v>
          </cell>
          <cell r="AC92">
            <v>10961.524376825542</v>
          </cell>
        </row>
        <row r="93">
          <cell r="B93" t="str">
            <v>旅行回数</v>
          </cell>
          <cell r="C93" t="str">
            <v>2回</v>
          </cell>
          <cell r="D93">
            <v>195.6464074226711</v>
          </cell>
          <cell r="E93">
            <v>0.18910963944076528</v>
          </cell>
          <cell r="F93">
            <v>2.5097276264591439</v>
          </cell>
          <cell r="G93">
            <v>491.01919372615896</v>
          </cell>
          <cell r="H93">
            <v>0.18125071983238847</v>
          </cell>
          <cell r="I93">
            <v>239.8979407536134</v>
          </cell>
          <cell r="J93">
            <v>0.18487394957983191</v>
          </cell>
          <cell r="K93">
            <v>2.7714285714285714</v>
          </cell>
          <cell r="L93">
            <v>664.86000723144286</v>
          </cell>
          <cell r="M93">
            <v>0.16353413373674131</v>
          </cell>
          <cell r="N93">
            <v>251.35878026682809</v>
          </cell>
          <cell r="O93">
            <v>0.21640316205533597</v>
          </cell>
          <cell r="P93">
            <v>2.3686635944700463</v>
          </cell>
          <cell r="Q93">
            <v>595.3843919684316</v>
          </cell>
          <cell r="R93">
            <v>0.19973462754844246</v>
          </cell>
          <cell r="S93">
            <v>301.74334140435832</v>
          </cell>
          <cell r="T93">
            <v>0.2433414043583535</v>
          </cell>
          <cell r="U93">
            <v>2.6318407960199006</v>
          </cell>
          <cell r="V93">
            <v>794.14043583535101</v>
          </cell>
          <cell r="W93">
            <v>0.23798915311491578</v>
          </cell>
          <cell r="X93">
            <v>988.64646984747094</v>
          </cell>
          <cell r="Y93">
            <v>0.20881709969793841</v>
          </cell>
          <cell r="Z93">
            <v>2.5746352274479785</v>
          </cell>
          <cell r="AA93">
            <v>2545.4040287613843</v>
          </cell>
          <cell r="AB93">
            <v>0.19441862573037624</v>
          </cell>
          <cell r="AC93">
            <v>6973.7096678394091</v>
          </cell>
        </row>
        <row r="94">
          <cell r="B94" t="str">
            <v>旅行回数</v>
          </cell>
          <cell r="C94" t="str">
            <v>3回</v>
          </cell>
          <cell r="D94">
            <v>119.51940064342163</v>
          </cell>
          <cell r="E94">
            <v>0.11552612214863871</v>
          </cell>
          <cell r="F94">
            <v>2.3821656050955413</v>
          </cell>
          <cell r="G94">
            <v>284.71500535439293</v>
          </cell>
          <cell r="H94">
            <v>0.10509731661598959</v>
          </cell>
          <cell r="I94">
            <v>166.29289074966385</v>
          </cell>
          <cell r="J94">
            <v>0.12815126050420167</v>
          </cell>
          <cell r="K94">
            <v>2.8114754098360657</v>
          </cell>
          <cell r="L94">
            <v>467.52837317323531</v>
          </cell>
          <cell r="M94">
            <v>0.1149969116395021</v>
          </cell>
          <cell r="N94">
            <v>130.84429657725298</v>
          </cell>
          <cell r="O94">
            <v>0.11264822134387352</v>
          </cell>
          <cell r="P94">
            <v>2.3274336283185839</v>
          </cell>
          <cell r="Q94">
            <v>304.53141592758874</v>
          </cell>
          <cell r="R94">
            <v>0.10216167866947012</v>
          </cell>
          <cell r="S94">
            <v>142.61501210653751</v>
          </cell>
          <cell r="T94">
            <v>0.11501210653753025</v>
          </cell>
          <cell r="U94">
            <v>3.1157894736842104</v>
          </cell>
          <cell r="V94">
            <v>444.35835351089582</v>
          </cell>
          <cell r="W94">
            <v>0.13316595334974493</v>
          </cell>
          <cell r="X94">
            <v>559.27160007687598</v>
          </cell>
          <cell r="Y94">
            <v>0.1181411159017242</v>
          </cell>
          <cell r="Z94">
            <v>2.6840861358949231</v>
          </cell>
          <cell r="AA94">
            <v>1501.1331479661128</v>
          </cell>
          <cell r="AB94">
            <v>0.11465694261822201</v>
          </cell>
          <cell r="AC94">
            <v>4112.6935560715419</v>
          </cell>
        </row>
        <row r="95">
          <cell r="B95" t="str">
            <v>旅行回数</v>
          </cell>
          <cell r="C95" t="str">
            <v>4回</v>
          </cell>
          <cell r="D95">
            <v>68.514306101324507</v>
          </cell>
          <cell r="E95">
            <v>6.6225165562913912E-2</v>
          </cell>
          <cell r="F95">
            <v>3.0898876404494384</v>
          </cell>
          <cell r="G95">
            <v>211.70150761645215</v>
          </cell>
          <cell r="H95">
            <v>7.8145724516185261E-2</v>
          </cell>
          <cell r="I95">
            <v>104.95534907970587</v>
          </cell>
          <cell r="J95">
            <v>8.0882352941176461E-2</v>
          </cell>
          <cell r="K95">
            <v>4.1818181818181817</v>
          </cell>
          <cell r="L95">
            <v>438.90418706058819</v>
          </cell>
          <cell r="M95">
            <v>0.10795628439626725</v>
          </cell>
          <cell r="N95">
            <v>83.786260088942683</v>
          </cell>
          <cell r="O95">
            <v>7.2134387351778656E-2</v>
          </cell>
          <cell r="P95">
            <v>2.4714285714285715</v>
          </cell>
          <cell r="Q95">
            <v>207.07175707695836</v>
          </cell>
          <cell r="R95">
            <v>6.946671903646541E-2</v>
          </cell>
          <cell r="S95">
            <v>75.060532687651317</v>
          </cell>
          <cell r="T95">
            <v>6.0532687651331706E-2</v>
          </cell>
          <cell r="U95">
            <v>2.52</v>
          </cell>
          <cell r="V95">
            <v>189.15254237288133</v>
          </cell>
          <cell r="W95">
            <v>5.6685507169148185E-2</v>
          </cell>
          <cell r="X95">
            <v>332.31644795762435</v>
          </cell>
          <cell r="Y95">
            <v>7.0203429078103022E-2</v>
          </cell>
          <cell r="Z95">
            <v>3.1500998538006986</v>
          </cell>
          <cell r="AA95">
            <v>1046.8299941268799</v>
          </cell>
          <cell r="AB95">
            <v>7.9957148858023144E-2</v>
          </cell>
          <cell r="AC95">
            <v>2868.0273811695342</v>
          </cell>
        </row>
        <row r="96">
          <cell r="B96" t="str">
            <v>旅行回数</v>
          </cell>
          <cell r="C96" t="str">
            <v>5回</v>
          </cell>
          <cell r="D96">
            <v>57.85652515222958</v>
          </cell>
          <cell r="E96">
            <v>5.5923473142016192E-2</v>
          </cell>
          <cell r="F96">
            <v>2.5475847152126891</v>
          </cell>
          <cell r="G96">
            <v>147.39439915313858</v>
          </cell>
          <cell r="H96">
            <v>5.440793616036909E-2</v>
          </cell>
          <cell r="I96">
            <v>88.598671301050402</v>
          </cell>
          <cell r="J96">
            <v>6.8277310924369741E-2</v>
          </cell>
          <cell r="K96">
            <v>3.1875</v>
          </cell>
          <cell r="L96">
            <v>282.40826477209816</v>
          </cell>
          <cell r="M96">
            <v>6.9463331283700677E-2</v>
          </cell>
          <cell r="N96">
            <v>53.944578413428857</v>
          </cell>
          <cell r="O96">
            <v>4.6442687747035576E-2</v>
          </cell>
          <cell r="P96">
            <v>2.4666666666666668</v>
          </cell>
          <cell r="Q96">
            <v>133.06329341979119</v>
          </cell>
          <cell r="R96">
            <v>4.4638972250687234E-2</v>
          </cell>
          <cell r="S96">
            <v>46.537530266343815</v>
          </cell>
          <cell r="T96">
            <v>3.7530266343825655E-2</v>
          </cell>
          <cell r="U96">
            <v>2.7096774193548385</v>
          </cell>
          <cell r="V96">
            <v>126.1016949152542</v>
          </cell>
          <cell r="W96">
            <v>3.7790338112765449E-2</v>
          </cell>
          <cell r="X96">
            <v>246.93730513305266</v>
          </cell>
          <cell r="Y96">
            <v>5.2173273468752293E-2</v>
          </cell>
          <cell r="Z96">
            <v>2.7900509074117354</v>
          </cell>
          <cell r="AA96">
            <v>688.96765226028219</v>
          </cell>
          <cell r="AB96">
            <v>5.2623529550359101E-2</v>
          </cell>
          <cell r="AC96">
            <v>1887.58260893228</v>
          </cell>
        </row>
        <row r="97">
          <cell r="B97" t="str">
            <v>旅行回数</v>
          </cell>
          <cell r="C97" t="str">
            <v>6～10回</v>
          </cell>
          <cell r="D97">
            <v>100.48764894860928</v>
          </cell>
          <cell r="E97">
            <v>9.7130242825607074E-2</v>
          </cell>
          <cell r="F97">
            <v>3.2601207386363638</v>
          </cell>
          <cell r="G97">
            <v>327.60186831417172</v>
          </cell>
          <cell r="H97">
            <v>0.1209282146381717</v>
          </cell>
          <cell r="I97">
            <v>148.57315648945377</v>
          </cell>
          <cell r="J97">
            <v>0.11449579831932773</v>
          </cell>
          <cell r="K97">
            <v>3.5045871559633026</v>
          </cell>
          <cell r="L97">
            <v>520.68757595386546</v>
          </cell>
          <cell r="M97">
            <v>0.12807236223408103</v>
          </cell>
          <cell r="N97">
            <v>131.99205356477273</v>
          </cell>
          <cell r="O97">
            <v>0.11363636363636363</v>
          </cell>
          <cell r="P97">
            <v>2.2831858407079646</v>
          </cell>
          <cell r="Q97">
            <v>301.36238778505634</v>
          </cell>
          <cell r="R97">
            <v>0.10109855933970979</v>
          </cell>
          <cell r="S97">
            <v>127.60290556900725</v>
          </cell>
          <cell r="T97">
            <v>0.1029055690072639</v>
          </cell>
          <cell r="U97">
            <v>2.738483345145287</v>
          </cell>
          <cell r="V97">
            <v>349.43843169287317</v>
          </cell>
          <cell r="W97">
            <v>0.10472021404742235</v>
          </cell>
          <cell r="X97">
            <v>508.65576457184306</v>
          </cell>
          <cell r="Y97">
            <v>0.10744817992311945</v>
          </cell>
          <cell r="Z97">
            <v>2.947160669667853</v>
          </cell>
          <cell r="AA97">
            <v>1499.0902637459667</v>
          </cell>
          <cell r="AB97">
            <v>0.11450090658695969</v>
          </cell>
          <cell r="AC97">
            <v>4107.0966130026482</v>
          </cell>
        </row>
        <row r="98">
          <cell r="B98" t="str">
            <v>旅行回数</v>
          </cell>
          <cell r="C98" t="str">
            <v>11～20回</v>
          </cell>
          <cell r="D98">
            <v>66.991765965739503</v>
          </cell>
          <cell r="E98">
            <v>6.4753495217071369E-2</v>
          </cell>
          <cell r="F98">
            <v>3.0114942528735633</v>
          </cell>
          <cell r="G98">
            <v>201.74531819567528</v>
          </cell>
          <cell r="H98">
            <v>7.4470579995643729E-2</v>
          </cell>
          <cell r="I98">
            <v>74.968106485504194</v>
          </cell>
          <cell r="J98">
            <v>5.7773109243697475E-2</v>
          </cell>
          <cell r="K98">
            <v>3.9454545454545449</v>
          </cell>
          <cell r="L98">
            <v>295.78325649735285</v>
          </cell>
          <cell r="M98">
            <v>7.2753148180093138E-2</v>
          </cell>
          <cell r="N98">
            <v>56.240092388468376</v>
          </cell>
          <cell r="O98">
            <v>4.8418972332015808E-2</v>
          </cell>
          <cell r="P98">
            <v>5.7446808510638299</v>
          </cell>
          <cell r="Q98">
            <v>323.08138180609495</v>
          </cell>
          <cell r="R98">
            <v>0.10838466767583327</v>
          </cell>
          <cell r="S98">
            <v>49.539951573849876</v>
          </cell>
          <cell r="T98">
            <v>3.9951573849878928E-2</v>
          </cell>
          <cell r="U98">
            <v>3.7899686520376177</v>
          </cell>
          <cell r="V98">
            <v>187.75486348835267</v>
          </cell>
          <cell r="W98">
            <v>5.6266648741789951E-2</v>
          </cell>
          <cell r="X98">
            <v>247.73991641356196</v>
          </cell>
          <cell r="Y98">
            <v>5.2352748156394499E-2</v>
          </cell>
          <cell r="Z98">
            <v>4.0702557528281913</v>
          </cell>
          <cell r="AA98">
            <v>1008.3648199874758</v>
          </cell>
          <cell r="AB98">
            <v>7.7019168792712422E-2</v>
          </cell>
          <cell r="AC98">
            <v>2762.6433424314405</v>
          </cell>
        </row>
        <row r="99">
          <cell r="B99" t="str">
            <v>旅行回数</v>
          </cell>
          <cell r="C99" t="str">
            <v>21回以上</v>
          </cell>
          <cell r="D99">
            <v>55.572714948852102</v>
          </cell>
          <cell r="E99">
            <v>5.3715967623252397E-2</v>
          </cell>
          <cell r="F99">
            <v>2.7227474435655021</v>
          </cell>
          <cell r="G99">
            <v>151.31046755898143</v>
          </cell>
          <cell r="H99">
            <v>5.5853480910026551E-2</v>
          </cell>
          <cell r="I99">
            <v>61.337541669957972</v>
          </cell>
          <cell r="J99">
            <v>4.7268907563025209E-2</v>
          </cell>
          <cell r="K99">
            <v>3.5555555555555554</v>
          </cell>
          <cell r="L99">
            <v>218.08903704873944</v>
          </cell>
          <cell r="M99">
            <v>5.3642874234170058E-2</v>
          </cell>
          <cell r="N99">
            <v>74.604204188784578</v>
          </cell>
          <cell r="O99">
            <v>6.4229249011857711E-2</v>
          </cell>
          <cell r="P99">
            <v>3.0307692307692307</v>
          </cell>
          <cell r="Q99">
            <v>226.10812654139326</v>
          </cell>
          <cell r="R99">
            <v>7.5852882691650803E-2</v>
          </cell>
          <cell r="S99">
            <v>48.038740920096849</v>
          </cell>
          <cell r="T99">
            <v>3.8740920096852295E-2</v>
          </cell>
          <cell r="U99">
            <v>2.84375</v>
          </cell>
          <cell r="V99">
            <v>136.61016949152543</v>
          </cell>
          <cell r="W99">
            <v>4.0939532955495912E-2</v>
          </cell>
          <cell r="X99">
            <v>239.55320172769149</v>
          </cell>
          <cell r="Y99">
            <v>5.0624057198718979E-2</v>
          </cell>
          <cell r="Z99">
            <v>3.0561804031860258</v>
          </cell>
          <cell r="AA99">
            <v>732.11780064063953</v>
          </cell>
          <cell r="AB99">
            <v>5.5919349174033205E-2</v>
          </cell>
          <cell r="AC99">
            <v>2005.8021935359989</v>
          </cell>
        </row>
        <row r="100">
          <cell r="B100" t="str">
            <v>泊数</v>
          </cell>
          <cell r="C100" t="str">
            <v>0泊</v>
          </cell>
          <cell r="D100">
            <v>5.3132517644240655</v>
          </cell>
          <cell r="E100">
            <v>5.1357300073367577E-3</v>
          </cell>
          <cell r="F100">
            <v>0</v>
          </cell>
          <cell r="G100">
            <v>0</v>
          </cell>
          <cell r="H100">
            <v>0</v>
          </cell>
          <cell r="I100">
            <v>4.046662485779625</v>
          </cell>
          <cell r="J100">
            <v>3.1185031185031182E-3</v>
          </cell>
          <cell r="K100">
            <v>0</v>
          </cell>
          <cell r="L100">
            <v>0</v>
          </cell>
          <cell r="M100">
            <v>0</v>
          </cell>
          <cell r="N100">
            <v>10.319615639022704</v>
          </cell>
          <cell r="O100">
            <v>8.8845014807502464E-3</v>
          </cell>
          <cell r="P100">
            <v>0</v>
          </cell>
          <cell r="Q100">
            <v>0</v>
          </cell>
          <cell r="R100">
            <v>0</v>
          </cell>
          <cell r="S100">
            <v>5.9472422062350097</v>
          </cell>
          <cell r="T100">
            <v>4.7961630695443642E-3</v>
          </cell>
          <cell r="U100">
            <v>0</v>
          </cell>
          <cell r="V100">
            <v>0</v>
          </cell>
          <cell r="W100">
            <v>0</v>
          </cell>
          <cell r="X100">
            <v>25.626772095461408</v>
          </cell>
          <cell r="Y100">
            <v>5.4084759830431194E-3</v>
          </cell>
          <cell r="Z100">
            <v>0</v>
          </cell>
          <cell r="AA100">
            <v>0</v>
          </cell>
          <cell r="AB100">
            <v>0</v>
          </cell>
          <cell r="AC100">
            <v>0</v>
          </cell>
        </row>
        <row r="101">
          <cell r="B101" t="str">
            <v>泊数</v>
          </cell>
          <cell r="C101" t="str">
            <v>1泊</v>
          </cell>
          <cell r="D101">
            <v>122.96382654809977</v>
          </cell>
          <cell r="E101">
            <v>0.11885546588407925</v>
          </cell>
          <cell r="F101">
            <v>1</v>
          </cell>
          <cell r="G101">
            <v>122.96382654809977</v>
          </cell>
          <cell r="H101">
            <v>4.5389838849390574E-2</v>
          </cell>
          <cell r="I101">
            <v>67.44437476299376</v>
          </cell>
          <cell r="J101">
            <v>5.1975051975051978E-2</v>
          </cell>
          <cell r="K101">
            <v>1</v>
          </cell>
          <cell r="L101">
            <v>67.44437476299376</v>
          </cell>
          <cell r="M101">
            <v>1.6589142499652387E-2</v>
          </cell>
          <cell r="N101">
            <v>186.89970546230009</v>
          </cell>
          <cell r="O101">
            <v>0.16090819348469892</v>
          </cell>
          <cell r="P101">
            <v>1</v>
          </cell>
          <cell r="Q101">
            <v>186.89970546230009</v>
          </cell>
          <cell r="R101">
            <v>6.2699566134084062E-2</v>
          </cell>
          <cell r="S101">
            <v>157.60191846522778</v>
          </cell>
          <cell r="T101">
            <v>0.12709832134292565</v>
          </cell>
          <cell r="U101">
            <v>1</v>
          </cell>
          <cell r="V101">
            <v>157.60191846522778</v>
          </cell>
          <cell r="W101">
            <v>4.723037061495506E-2</v>
          </cell>
          <cell r="X101">
            <v>534.90982523862147</v>
          </cell>
          <cell r="Y101">
            <v>0.11290723753722073</v>
          </cell>
          <cell r="Z101">
            <v>0.99999999999999978</v>
          </cell>
          <cell r="AA101">
            <v>534.90982523862135</v>
          </cell>
          <cell r="AB101">
            <v>4.0856552412692634E-2</v>
          </cell>
          <cell r="AC101">
            <v>1465.5063705167709</v>
          </cell>
        </row>
        <row r="102">
          <cell r="B102" t="str">
            <v>泊数</v>
          </cell>
          <cell r="C102" t="str">
            <v>2泊</v>
          </cell>
          <cell r="D102">
            <v>515.38542114913423</v>
          </cell>
          <cell r="E102">
            <v>0.49816581071166544</v>
          </cell>
          <cell r="F102">
            <v>2</v>
          </cell>
          <cell r="G102">
            <v>1030.7708422982685</v>
          </cell>
          <cell r="H102">
            <v>0.38049013060168146</v>
          </cell>
          <cell r="I102">
            <v>445.13287343575882</v>
          </cell>
          <cell r="J102">
            <v>0.34303534303534305</v>
          </cell>
          <cell r="K102">
            <v>2</v>
          </cell>
          <cell r="L102">
            <v>890.26574687151765</v>
          </cell>
          <cell r="M102">
            <v>0.21897668099541148</v>
          </cell>
          <cell r="N102">
            <v>566.43223618635739</v>
          </cell>
          <cell r="O102">
            <v>0.48766041461006909</v>
          </cell>
          <cell r="P102">
            <v>2</v>
          </cell>
          <cell r="Q102">
            <v>1132.8644723727148</v>
          </cell>
          <cell r="R102">
            <v>0.38004399595383476</v>
          </cell>
          <cell r="S102">
            <v>652.70983213429247</v>
          </cell>
          <cell r="T102">
            <v>0.52637889688249395</v>
          </cell>
          <cell r="U102">
            <v>2</v>
          </cell>
          <cell r="V102">
            <v>1305.4196642685849</v>
          </cell>
          <cell r="W102">
            <v>0.39121005094274103</v>
          </cell>
          <cell r="X102">
            <v>2179.660362905543</v>
          </cell>
          <cell r="Y102">
            <v>0.46034232760098692</v>
          </cell>
          <cell r="Z102">
            <v>2</v>
          </cell>
          <cell r="AA102">
            <v>4359.320725811086</v>
          </cell>
          <cell r="AB102">
            <v>0.33296605766847731</v>
          </cell>
          <cell r="AC102">
            <v>11943.344454276948</v>
          </cell>
        </row>
        <row r="103">
          <cell r="B103" t="str">
            <v>泊数</v>
          </cell>
          <cell r="C103" t="str">
            <v>3泊</v>
          </cell>
          <cell r="D103">
            <v>255.03608469235508</v>
          </cell>
          <cell r="E103">
            <v>0.24651504035216434</v>
          </cell>
          <cell r="F103">
            <v>3</v>
          </cell>
          <cell r="G103">
            <v>765.10825407706523</v>
          </cell>
          <cell r="H103">
            <v>0.28242566395176355</v>
          </cell>
          <cell r="I103">
            <v>492.3439357698544</v>
          </cell>
          <cell r="J103">
            <v>0.37941787941787941</v>
          </cell>
          <cell r="K103">
            <v>3</v>
          </cell>
          <cell r="L103">
            <v>1477.0318073095632</v>
          </cell>
          <cell r="M103">
            <v>0.36330222074238722</v>
          </cell>
          <cell r="N103">
            <v>256.84376701567624</v>
          </cell>
          <cell r="O103">
            <v>0.2211253701875617</v>
          </cell>
          <cell r="P103">
            <v>3</v>
          </cell>
          <cell r="Q103">
            <v>770.53130104702871</v>
          </cell>
          <cell r="R103">
            <v>0.25849146283499691</v>
          </cell>
          <cell r="S103">
            <v>288.44124700239809</v>
          </cell>
          <cell r="T103">
            <v>0.23261390887290165</v>
          </cell>
          <cell r="U103">
            <v>3</v>
          </cell>
          <cell r="V103">
            <v>865.32374100719426</v>
          </cell>
          <cell r="W103">
            <v>0.25932146884814955</v>
          </cell>
          <cell r="X103">
            <v>1292.6650344802838</v>
          </cell>
          <cell r="Y103">
            <v>0.27320404394026088</v>
          </cell>
          <cell r="Z103">
            <v>3</v>
          </cell>
          <cell r="AA103">
            <v>3877.9951034408514</v>
          </cell>
          <cell r="AB103">
            <v>0.29620228069136018</v>
          </cell>
          <cell r="AC103">
            <v>10624.644119016031</v>
          </cell>
        </row>
        <row r="104">
          <cell r="B104" t="str">
            <v>泊数</v>
          </cell>
          <cell r="C104" t="str">
            <v>4泊</v>
          </cell>
          <cell r="D104">
            <v>87.289136129823916</v>
          </cell>
          <cell r="E104">
            <v>8.4372707263389593E-2</v>
          </cell>
          <cell r="F104">
            <v>4</v>
          </cell>
          <cell r="G104">
            <v>349.15654451929566</v>
          </cell>
          <cell r="H104">
            <v>0.12888472759703495</v>
          </cell>
          <cell r="I104">
            <v>147.02873698332641</v>
          </cell>
          <cell r="J104">
            <v>0.11330561330561331</v>
          </cell>
          <cell r="K104">
            <v>4</v>
          </cell>
          <cell r="L104">
            <v>588.11494793330564</v>
          </cell>
          <cell r="M104">
            <v>0.14465732259696881</v>
          </cell>
          <cell r="N104">
            <v>82.556925112181631</v>
          </cell>
          <cell r="O104">
            <v>7.1076011846001971E-2</v>
          </cell>
          <cell r="P104">
            <v>4</v>
          </cell>
          <cell r="Q104">
            <v>330.22770044872652</v>
          </cell>
          <cell r="R104">
            <v>0.11078205550071293</v>
          </cell>
          <cell r="S104">
            <v>72.853717026378888</v>
          </cell>
          <cell r="T104">
            <v>5.8752997601918461E-2</v>
          </cell>
          <cell r="U104">
            <v>4</v>
          </cell>
          <cell r="V104">
            <v>291.41486810551555</v>
          </cell>
          <cell r="W104">
            <v>8.7331628684256535E-2</v>
          </cell>
          <cell r="X104">
            <v>389.72851525171086</v>
          </cell>
          <cell r="Y104">
            <v>8.236457784141088E-2</v>
          </cell>
          <cell r="Z104">
            <v>3.9999999999999996</v>
          </cell>
          <cell r="AA104">
            <v>1558.9140610068432</v>
          </cell>
          <cell r="AB104">
            <v>0.11907026387484453</v>
          </cell>
          <cell r="AC104">
            <v>4270.9974274160086</v>
          </cell>
        </row>
        <row r="105">
          <cell r="B105" t="str">
            <v>泊数</v>
          </cell>
          <cell r="C105" t="str">
            <v>5泊以上</v>
          </cell>
          <cell r="D105">
            <v>48.578301846162873</v>
          </cell>
          <cell r="E105">
            <v>4.6955245781364639E-2</v>
          </cell>
          <cell r="F105">
            <v>9.078125</v>
          </cell>
          <cell r="G105">
            <v>440.99989644719733</v>
          </cell>
          <cell r="H105">
            <v>0.16278701463886372</v>
          </cell>
          <cell r="I105">
            <v>141.63318700228689</v>
          </cell>
          <cell r="J105">
            <v>0.10914760914760915</v>
          </cell>
          <cell r="K105">
            <v>7.3619047619047615</v>
          </cell>
          <cell r="L105">
            <v>1042.6900338358835</v>
          </cell>
          <cell r="M105">
            <v>0.25646814304462584</v>
          </cell>
          <cell r="N105">
            <v>58.477821954461994</v>
          </cell>
          <cell r="O105">
            <v>5.0345508390918066E-2</v>
          </cell>
          <cell r="P105">
            <v>9.4313725490196081</v>
          </cell>
          <cell r="Q105">
            <v>551.52612470776899</v>
          </cell>
          <cell r="R105">
            <v>0.18502141908278794</v>
          </cell>
          <cell r="S105">
            <v>62.446043165467614</v>
          </cell>
          <cell r="T105">
            <v>5.035971223021582E-2</v>
          </cell>
          <cell r="U105">
            <v>10.511627906976743</v>
          </cell>
          <cell r="V105">
            <v>656.40957001840366</v>
          </cell>
          <cell r="W105">
            <v>0.19671376826553463</v>
          </cell>
          <cell r="X105">
            <v>311.13535396837938</v>
          </cell>
          <cell r="Y105">
            <v>6.5773337097077389E-2</v>
          </cell>
          <cell r="Z105">
            <v>8.6509796803188195</v>
          </cell>
          <cell r="AA105">
            <v>2691.6256250092533</v>
          </cell>
          <cell r="AB105">
            <v>0.20558706951116418</v>
          </cell>
          <cell r="AC105">
            <v>7374.3167808472699</v>
          </cell>
        </row>
        <row r="106">
          <cell r="B106" t="str">
            <v>旅行形態</v>
          </cell>
          <cell r="C106" t="str">
            <v>団体旅行</v>
          </cell>
          <cell r="D106">
            <v>130.08146307663969</v>
          </cell>
          <cell r="E106">
            <v>0.12573529411764706</v>
          </cell>
          <cell r="F106">
            <v>2.2529411764705882</v>
          </cell>
          <cell r="G106">
            <v>293.06588446090001</v>
          </cell>
          <cell r="H106">
            <v>0.1081798903088864</v>
          </cell>
          <cell r="I106">
            <v>86.598858506944723</v>
          </cell>
          <cell r="J106">
            <v>6.6736183524504694E-2</v>
          </cell>
          <cell r="K106">
            <v>2.71875</v>
          </cell>
          <cell r="L106">
            <v>235.44064656575597</v>
          </cell>
          <cell r="M106">
            <v>5.791081094331206E-2</v>
          </cell>
          <cell r="N106">
            <v>149.50387057237623</v>
          </cell>
          <cell r="O106">
            <v>0.12871287128712872</v>
          </cell>
          <cell r="P106">
            <v>2.0930232558139537</v>
          </cell>
          <cell r="Q106">
            <v>312.91507794218285</v>
          </cell>
          <cell r="R106">
            <v>0.10497416020671835</v>
          </cell>
          <cell r="S106">
            <v>170.98321342925661</v>
          </cell>
          <cell r="T106">
            <v>0.13788968824940048</v>
          </cell>
          <cell r="U106">
            <v>2.0782608695652174</v>
          </cell>
          <cell r="V106">
            <v>355.34772182254198</v>
          </cell>
          <cell r="W106">
            <v>0.1064911186507006</v>
          </cell>
          <cell r="X106">
            <v>537.16740558521724</v>
          </cell>
          <cell r="Y106">
            <v>0.11345090184425409</v>
          </cell>
          <cell r="Z106">
            <v>2.2279261890202737</v>
          </cell>
          <cell r="AA106">
            <v>1196.7693307913808</v>
          </cell>
          <cell r="AB106">
            <v>9.1409554624592784E-2</v>
          </cell>
          <cell r="AC106">
            <v>3278.8200843599475</v>
          </cell>
        </row>
        <row r="107">
          <cell r="B107" t="str">
            <v>旅行形態</v>
          </cell>
          <cell r="C107" t="str">
            <v>観光ﾊﾟｯｸ</v>
          </cell>
          <cell r="D107">
            <v>210.71675597794851</v>
          </cell>
          <cell r="E107">
            <v>0.20367647058823529</v>
          </cell>
          <cell r="F107">
            <v>2.2996389891696749</v>
          </cell>
          <cell r="G107">
            <v>484.57246771824254</v>
          </cell>
          <cell r="H107">
            <v>0.17887102929395976</v>
          </cell>
          <cell r="I107">
            <v>58.183608059353489</v>
          </cell>
          <cell r="J107">
            <v>4.4838373305526591E-2</v>
          </cell>
          <cell r="K107">
            <v>2.558139534883721</v>
          </cell>
          <cell r="L107">
            <v>148.84178805881126</v>
          </cell>
          <cell r="M107">
            <v>3.6610282780254758E-2</v>
          </cell>
          <cell r="N107">
            <v>257.60666929394057</v>
          </cell>
          <cell r="O107">
            <v>0.22178217821782176</v>
          </cell>
          <cell r="P107">
            <v>2.2522935779816513</v>
          </cell>
          <cell r="Q107">
            <v>580.20584689598536</v>
          </cell>
          <cell r="R107">
            <v>0.19464265488730317</v>
          </cell>
          <cell r="S107">
            <v>382.11031175059952</v>
          </cell>
          <cell r="T107">
            <v>0.30815347721822545</v>
          </cell>
          <cell r="U107">
            <v>2.3190661478599219</v>
          </cell>
          <cell r="V107">
            <v>886.13908872901675</v>
          </cell>
          <cell r="W107">
            <v>0.26555944232559642</v>
          </cell>
          <cell r="X107">
            <v>908.61734508184202</v>
          </cell>
          <cell r="Y107">
            <v>0.19190625779376741</v>
          </cell>
          <cell r="Z107">
            <v>2.3109389257949111</v>
          </cell>
          <cell r="AA107">
            <v>2099.7591914020559</v>
          </cell>
          <cell r="AB107">
            <v>0.16038015644839029</v>
          </cell>
          <cell r="AC107">
            <v>5752.7649079508383</v>
          </cell>
        </row>
        <row r="108">
          <cell r="B108" t="str">
            <v>旅行形態</v>
          </cell>
          <cell r="C108" t="str">
            <v>ﾌﾘｰﾌﾟﾗﾝ</v>
          </cell>
          <cell r="D108">
            <v>341.55892936497793</v>
          </cell>
          <cell r="E108">
            <v>0.3301470588235294</v>
          </cell>
          <cell r="F108">
            <v>2.5669642857142856</v>
          </cell>
          <cell r="G108">
            <v>876.76957314670665</v>
          </cell>
          <cell r="H108">
            <v>0.32364338968916845</v>
          </cell>
          <cell r="I108">
            <v>764.50554775662147</v>
          </cell>
          <cell r="J108">
            <v>0.58915537017726805</v>
          </cell>
          <cell r="K108">
            <v>2.7946902654867261</v>
          </cell>
          <cell r="L108">
            <v>2136.5562122260276</v>
          </cell>
          <cell r="M108">
            <v>0.5255239682729298</v>
          </cell>
          <cell r="N108">
            <v>346.15896186373266</v>
          </cell>
          <cell r="O108">
            <v>0.29801980198019801</v>
          </cell>
          <cell r="P108">
            <v>2.3657718120805371</v>
          </cell>
          <cell r="Q108">
            <v>818.93311447628037</v>
          </cell>
          <cell r="R108">
            <v>0.27472890256027843</v>
          </cell>
          <cell r="S108">
            <v>341.96642685851322</v>
          </cell>
          <cell r="T108">
            <v>0.27577937649880097</v>
          </cell>
          <cell r="U108">
            <v>2.491304347826087</v>
          </cell>
          <cell r="V108">
            <v>851.94244604316555</v>
          </cell>
          <cell r="W108">
            <v>0.25531134304121944</v>
          </cell>
          <cell r="X108">
            <v>1794.1898658438454</v>
          </cell>
          <cell r="Y108">
            <v>0.37915763255463497</v>
          </cell>
          <cell r="Z108">
            <v>2.6107612327244425</v>
          </cell>
          <cell r="AA108">
            <v>4684.2013458921801</v>
          </cell>
          <cell r="AB108">
            <v>0.35778052443638547</v>
          </cell>
          <cell r="AC108">
            <v>12833.428344910082</v>
          </cell>
        </row>
        <row r="109">
          <cell r="B109" t="str">
            <v>旅行形態</v>
          </cell>
          <cell r="C109" t="str">
            <v>個人旅行</v>
          </cell>
          <cell r="D109">
            <v>352.20887371043375</v>
          </cell>
          <cell r="E109">
            <v>0.34044117647058819</v>
          </cell>
          <cell r="F109">
            <v>3.000401383818498</v>
          </cell>
          <cell r="G109">
            <v>1056.7679920739399</v>
          </cell>
          <cell r="H109">
            <v>0.39008650111150461</v>
          </cell>
          <cell r="I109">
            <v>388.34175611708019</v>
          </cell>
          <cell r="J109">
            <v>0.2992700729927007</v>
          </cell>
          <cell r="K109">
            <v>3.9547038327526129</v>
          </cell>
          <cell r="L109">
            <v>1535.7766313340976</v>
          </cell>
          <cell r="M109">
            <v>0.3777515541417194</v>
          </cell>
          <cell r="N109">
            <v>408.26056963995052</v>
          </cell>
          <cell r="O109">
            <v>0.35148514851485152</v>
          </cell>
          <cell r="P109">
            <v>3.0903954802259888</v>
          </cell>
          <cell r="Q109">
            <v>1261.6866191697907</v>
          </cell>
          <cell r="R109">
            <v>0.42326018344144528</v>
          </cell>
          <cell r="S109">
            <v>344.94004796163068</v>
          </cell>
          <cell r="T109">
            <v>0.27817745803357313</v>
          </cell>
          <cell r="U109">
            <v>3.2844827586206899</v>
          </cell>
          <cell r="V109">
            <v>1132.9496402877699</v>
          </cell>
          <cell r="W109">
            <v>0.33952398498675251</v>
          </cell>
          <cell r="X109">
            <v>1493.7512474290952</v>
          </cell>
          <cell r="Y109">
            <v>0.31548520780734352</v>
          </cell>
          <cell r="Z109">
            <v>3.3386957108481528</v>
          </cell>
          <cell r="AA109">
            <v>4987.1808828655976</v>
          </cell>
          <cell r="AB109">
            <v>0.38092218074603668</v>
          </cell>
          <cell r="AC109">
            <v>13663.509268124924</v>
          </cell>
        </row>
        <row r="110">
          <cell r="B110" t="str">
            <v>活動</v>
          </cell>
          <cell r="C110" t="str">
            <v>観光地めぐり</v>
          </cell>
          <cell r="D110">
            <v>665.77988714136586</v>
          </cell>
          <cell r="E110">
            <v>0.6435354273192111</v>
          </cell>
          <cell r="F110">
            <v>2.5949943117178611</v>
          </cell>
          <cell r="G110">
            <v>1727.6950199880039</v>
          </cell>
          <cell r="H110">
            <v>0.63774689467291945</v>
          </cell>
          <cell r="I110">
            <v>790.15422743597503</v>
          </cell>
          <cell r="J110">
            <v>0.60892116182572609</v>
          </cell>
          <cell r="K110">
            <v>3.0017152259060267</v>
          </cell>
          <cell r="L110">
            <v>2371.8179753085797</v>
          </cell>
          <cell r="M110">
            <v>0.58339077964468178</v>
          </cell>
          <cell r="N110">
            <v>781.93022417080226</v>
          </cell>
          <cell r="O110">
            <v>0.67318982387475534</v>
          </cell>
          <cell r="P110">
            <v>2.4058823529411764</v>
          </cell>
          <cell r="Q110">
            <v>1881.2321275638712</v>
          </cell>
          <cell r="R110">
            <v>0.63110018233574494</v>
          </cell>
          <cell r="S110">
            <v>927.78042959427216</v>
          </cell>
          <cell r="T110">
            <v>0.74821002386634849</v>
          </cell>
          <cell r="U110">
            <v>2.4895999999999998</v>
          </cell>
          <cell r="V110">
            <v>2309.8021575179</v>
          </cell>
          <cell r="W110">
            <v>0.69220484756258049</v>
          </cell>
          <cell r="X110">
            <v>3165.6447683424153</v>
          </cell>
          <cell r="Y110">
            <v>0.66874273232788539</v>
          </cell>
          <cell r="Z110">
            <v>2.6189126977501727</v>
          </cell>
          <cell r="AA110">
            <v>8290.5472803783559</v>
          </cell>
          <cell r="AB110">
            <v>0.63323417052506281</v>
          </cell>
          <cell r="AC110">
            <v>22713.828165420153</v>
          </cell>
        </row>
        <row r="111">
          <cell r="B111" t="str">
            <v>活動</v>
          </cell>
          <cell r="C111" t="str">
            <v>保養・休養</v>
          </cell>
          <cell r="D111">
            <v>243.3383923490577</v>
          </cell>
          <cell r="E111">
            <v>0.23520818115412709</v>
          </cell>
          <cell r="F111">
            <v>2.8571428571428572</v>
          </cell>
          <cell r="G111">
            <v>695.2525495687363</v>
          </cell>
          <cell r="H111">
            <v>0.25663971324289064</v>
          </cell>
          <cell r="I111">
            <v>448.24762817066386</v>
          </cell>
          <cell r="J111">
            <v>0.3454356846473029</v>
          </cell>
          <cell r="K111">
            <v>3.4307228915662651</v>
          </cell>
          <cell r="L111">
            <v>1537.8133990553799</v>
          </cell>
          <cell r="M111">
            <v>0.37825253335734388</v>
          </cell>
          <cell r="N111">
            <v>225.03224474682972</v>
          </cell>
          <cell r="O111">
            <v>0.19373776908023482</v>
          </cell>
          <cell r="P111">
            <v>3.2256410256410257</v>
          </cell>
          <cell r="Q111">
            <v>725.87324074746618</v>
          </cell>
          <cell r="R111">
            <v>0.24350994642090532</v>
          </cell>
          <cell r="S111">
            <v>241.1933174224344</v>
          </cell>
          <cell r="T111">
            <v>0.19451073985680192</v>
          </cell>
          <cell r="U111">
            <v>3.2392638036809815</v>
          </cell>
          <cell r="V111">
            <v>781.28878281622917</v>
          </cell>
          <cell r="W111">
            <v>0.23413775117121513</v>
          </cell>
          <cell r="X111">
            <v>1157.8115826889857</v>
          </cell>
          <cell r="Y111">
            <v>0.24458779742798833</v>
          </cell>
          <cell r="Z111">
            <v>3.2304288781610171</v>
          </cell>
          <cell r="AA111">
            <v>3740.2279721878117</v>
          </cell>
          <cell r="AB111">
            <v>0.2856795911590167</v>
          </cell>
          <cell r="AC111">
            <v>10247.199923802224</v>
          </cell>
        </row>
        <row r="112">
          <cell r="B112" t="str">
            <v>活動</v>
          </cell>
          <cell r="C112" t="str">
            <v>海水浴</v>
          </cell>
          <cell r="D112">
            <v>206.30863699159238</v>
          </cell>
          <cell r="E112">
            <v>0.19941563184806427</v>
          </cell>
          <cell r="F112">
            <v>2.9670329670329672</v>
          </cell>
          <cell r="G112">
            <v>612.12452733769169</v>
          </cell>
          <cell r="H112">
            <v>0.2259545301377624</v>
          </cell>
          <cell r="I112">
            <v>743.0411133639833</v>
          </cell>
          <cell r="J112">
            <v>0.57261410788381739</v>
          </cell>
          <cell r="K112">
            <v>3.1600208547820809</v>
          </cell>
          <cell r="L112">
            <v>2348.0254141906835</v>
          </cell>
          <cell r="M112">
            <v>0.5775385764297587</v>
          </cell>
          <cell r="N112">
            <v>32.959268169990217</v>
          </cell>
          <cell r="O112">
            <v>2.8375733855185908E-2</v>
          </cell>
          <cell r="P112">
            <v>3.4827586206896552</v>
          </cell>
          <cell r="Q112">
            <v>114.78917535065558</v>
          </cell>
          <cell r="R112">
            <v>3.8508522384093163E-2</v>
          </cell>
          <cell r="S112">
            <v>11.837708830548927</v>
          </cell>
          <cell r="T112">
            <v>9.5465393794749408E-3</v>
          </cell>
          <cell r="U112">
            <v>3</v>
          </cell>
          <cell r="V112">
            <v>35.51312649164678</v>
          </cell>
          <cell r="W112">
            <v>1.0642625053237051E-2</v>
          </cell>
          <cell r="X112">
            <v>994.14672735611487</v>
          </cell>
          <cell r="Y112">
            <v>0.21001358252052674</v>
          </cell>
          <cell r="Z112">
            <v>3.1287657624169571</v>
          </cell>
          <cell r="AA112">
            <v>3110.4522433706775</v>
          </cell>
          <cell r="AB112">
            <v>0.2375771562090124</v>
          </cell>
          <cell r="AC112">
            <v>8521.786968138842</v>
          </cell>
        </row>
        <row r="113">
          <cell r="B113" t="str">
            <v>活動</v>
          </cell>
          <cell r="C113" t="str">
            <v>ダイビング</v>
          </cell>
          <cell r="D113">
            <v>80.105185059006573</v>
          </cell>
          <cell r="E113">
            <v>7.7428780131482841E-2</v>
          </cell>
          <cell r="F113">
            <v>3.1698113207547172</v>
          </cell>
          <cell r="G113">
            <v>253.91832245119065</v>
          </cell>
          <cell r="H113">
            <v>9.3729286575664414E-2</v>
          </cell>
          <cell r="I113">
            <v>212.6820578107054</v>
          </cell>
          <cell r="J113">
            <v>0.16390041493775934</v>
          </cell>
          <cell r="K113">
            <v>3.7468354430379747</v>
          </cell>
          <cell r="L113">
            <v>796.88467230340257</v>
          </cell>
          <cell r="M113">
            <v>0.19600794626809198</v>
          </cell>
          <cell r="N113">
            <v>82.96643366928572</v>
          </cell>
          <cell r="O113">
            <v>7.1428571428571425E-2</v>
          </cell>
          <cell r="P113">
            <v>3.183098591549296</v>
          </cell>
          <cell r="Q113">
            <v>264.09033815857146</v>
          </cell>
          <cell r="R113">
            <v>8.8594840648831261E-2</v>
          </cell>
          <cell r="S113">
            <v>22.195704057279237</v>
          </cell>
          <cell r="T113">
            <v>1.7899761336515514E-2</v>
          </cell>
          <cell r="U113">
            <v>3.4</v>
          </cell>
          <cell r="V113">
            <v>75.465393794749403</v>
          </cell>
          <cell r="W113">
            <v>2.2615578238128733E-2</v>
          </cell>
          <cell r="X113">
            <v>397.94938059627691</v>
          </cell>
          <cell r="Y113">
            <v>8.4066841222836169E-2</v>
          </cell>
          <cell r="Z113">
            <v>3.4938079929277368</v>
          </cell>
          <cell r="AA113">
            <v>1390.3587267079142</v>
          </cell>
          <cell r="AB113">
            <v>0.10619596333801845</v>
          </cell>
          <cell r="AC113">
            <v>3809.2019909805872</v>
          </cell>
        </row>
        <row r="114">
          <cell r="B114" t="str">
            <v>活動</v>
          </cell>
          <cell r="C114" t="str">
            <v>マリンレジャー</v>
          </cell>
          <cell r="D114">
            <v>122.42490546753834</v>
          </cell>
          <cell r="E114">
            <v>0.1183345507669832</v>
          </cell>
          <cell r="F114">
            <v>2.9197530864197532</v>
          </cell>
          <cell r="G114">
            <v>357.45049559349155</v>
          </cell>
          <cell r="H114">
            <v>0.13194628735205138</v>
          </cell>
          <cell r="I114">
            <v>424.01802664792524</v>
          </cell>
          <cell r="J114">
            <v>0.32676348547717843</v>
          </cell>
          <cell r="K114">
            <v>3.2070388964957659</v>
          </cell>
          <cell r="L114">
            <v>1359.8423042752745</v>
          </cell>
          <cell r="M114">
            <v>0.33447737994386356</v>
          </cell>
          <cell r="N114">
            <v>57.962850919637958</v>
          </cell>
          <cell r="O114">
            <v>4.9902152641878667E-2</v>
          </cell>
          <cell r="P114">
            <v>2.84</v>
          </cell>
          <cell r="Q114">
            <v>164.61449661177178</v>
          </cell>
          <cell r="R114">
            <v>5.5223508733782692E-2</v>
          </cell>
          <cell r="S114">
            <v>56.229116945107393</v>
          </cell>
          <cell r="T114">
            <v>4.5346062052505964E-2</v>
          </cell>
          <cell r="U114">
            <v>3.3947368421052633</v>
          </cell>
          <cell r="V114">
            <v>190.88305489260142</v>
          </cell>
          <cell r="W114">
            <v>5.7204109661149145E-2</v>
          </cell>
          <cell r="X114">
            <v>660.63489998020884</v>
          </cell>
          <cell r="Y114">
            <v>0.13955918001350964</v>
          </cell>
          <cell r="Z114">
            <v>3.1375731912365441</v>
          </cell>
          <cell r="AA114">
            <v>2072.7903513731389</v>
          </cell>
          <cell r="AB114">
            <v>0.15832026939049332</v>
          </cell>
          <cell r="AC114">
            <v>5678.8776749949011</v>
          </cell>
        </row>
        <row r="115">
          <cell r="B115" t="str">
            <v>活動</v>
          </cell>
          <cell r="C115" t="str">
            <v>ゴルフ</v>
          </cell>
          <cell r="D115">
            <v>37.029755357465298</v>
          </cell>
          <cell r="E115">
            <v>3.5792549306062821E-2</v>
          </cell>
          <cell r="F115">
            <v>2.6734693877551021</v>
          </cell>
          <cell r="G115">
            <v>98.997917384243962</v>
          </cell>
          <cell r="H115">
            <v>3.6543263516107254E-2</v>
          </cell>
          <cell r="I115">
            <v>29.613957416680492</v>
          </cell>
          <cell r="J115">
            <v>2.2821576763485476E-2</v>
          </cell>
          <cell r="K115">
            <v>3.7727272727272729</v>
          </cell>
          <cell r="L115">
            <v>111.72538479929459</v>
          </cell>
          <cell r="M115">
            <v>2.7480843817992619E-2</v>
          </cell>
          <cell r="N115">
            <v>52.280218476536206</v>
          </cell>
          <cell r="O115">
            <v>4.5009784735812131E-2</v>
          </cell>
          <cell r="P115">
            <v>2.4888888888888889</v>
          </cell>
          <cell r="Q115">
            <v>130.11965487493455</v>
          </cell>
          <cell r="R115">
            <v>4.3651464757502305E-2</v>
          </cell>
          <cell r="S115">
            <v>68.066825775656326</v>
          </cell>
          <cell r="T115">
            <v>5.4892601431980909E-2</v>
          </cell>
          <cell r="U115">
            <v>2.3043478260869565</v>
          </cell>
          <cell r="V115">
            <v>156.84964200477327</v>
          </cell>
          <cell r="W115">
            <v>4.7004927318463639E-2</v>
          </cell>
          <cell r="X115">
            <v>186.99075702633831</v>
          </cell>
          <cell r="Y115">
            <v>3.9501813666645492E-2</v>
          </cell>
          <cell r="Z115">
            <v>2.6615893051502248</v>
          </cell>
          <cell r="AA115">
            <v>497.69259906324635</v>
          </cell>
          <cell r="AB115">
            <v>3.8013890939404264E-2</v>
          </cell>
          <cell r="AC115">
            <v>1363.5413672965653</v>
          </cell>
        </row>
        <row r="116">
          <cell r="B116" t="str">
            <v>活動</v>
          </cell>
          <cell r="C116" t="str">
            <v>釣り</v>
          </cell>
          <cell r="D116">
            <v>13.602767274170926</v>
          </cell>
          <cell r="E116">
            <v>1.3148283418553688E-2</v>
          </cell>
          <cell r="F116">
            <v>6.4705882352941178</v>
          </cell>
          <cell r="G116">
            <v>88.017905891694227</v>
          </cell>
          <cell r="H116">
            <v>3.249019387601812E-2</v>
          </cell>
          <cell r="I116">
            <v>44.420936125020745</v>
          </cell>
          <cell r="J116">
            <v>3.4232365145228219E-2</v>
          </cell>
          <cell r="K116">
            <v>4.9696969696969697</v>
          </cell>
          <cell r="L116">
            <v>220.75859165161825</v>
          </cell>
          <cell r="M116">
            <v>5.429949862832277E-2</v>
          </cell>
          <cell r="N116">
            <v>13.638317863444227</v>
          </cell>
          <cell r="O116">
            <v>1.1741682974559686E-2</v>
          </cell>
          <cell r="P116">
            <v>5.166666666666667</v>
          </cell>
          <cell r="Q116">
            <v>70.464642294461839</v>
          </cell>
          <cell r="R116">
            <v>2.3638894928849265E-2</v>
          </cell>
          <cell r="S116">
            <v>7.3985680190930792</v>
          </cell>
          <cell r="T116">
            <v>5.9665871121718375E-3</v>
          </cell>
          <cell r="U116">
            <v>2.6</v>
          </cell>
          <cell r="V116">
            <v>19.236276849642007</v>
          </cell>
          <cell r="W116">
            <v>5.7647552371700699E-3</v>
          </cell>
          <cell r="X116">
            <v>79.060589281728966</v>
          </cell>
          <cell r="Y116">
            <v>1.6701556354157956E-2</v>
          </cell>
          <cell r="Z116">
            <v>5.0401523731053839</v>
          </cell>
          <cell r="AA116">
            <v>398.47741668741634</v>
          </cell>
          <cell r="AB116">
            <v>3.0435809349549998E-2</v>
          </cell>
          <cell r="AC116">
            <v>1091.7189498285379</v>
          </cell>
        </row>
        <row r="117">
          <cell r="B117" t="str">
            <v>活動</v>
          </cell>
          <cell r="C117" t="str">
            <v>キャンプ</v>
          </cell>
          <cell r="D117">
            <v>0.75570929300949596</v>
          </cell>
          <cell r="E117">
            <v>7.3046018991964939E-4</v>
          </cell>
          <cell r="F117">
            <v>2</v>
          </cell>
          <cell r="G117">
            <v>1.5114185860189919</v>
          </cell>
          <cell r="H117">
            <v>5.579124200932405E-4</v>
          </cell>
          <cell r="I117">
            <v>10.768711787883817</v>
          </cell>
          <cell r="J117">
            <v>8.2987551867219917E-3</v>
          </cell>
          <cell r="K117">
            <v>8.25</v>
          </cell>
          <cell r="L117">
            <v>88.84187225004149</v>
          </cell>
          <cell r="M117">
            <v>2.1852237252861603E-2</v>
          </cell>
          <cell r="N117">
            <v>1.1365264886203521</v>
          </cell>
          <cell r="O117">
            <v>9.7847358121330719E-4</v>
          </cell>
          <cell r="P117">
            <v>6</v>
          </cell>
          <cell r="Q117">
            <v>6.8191589317221126</v>
          </cell>
          <cell r="R117">
            <v>2.2876349931144446E-3</v>
          </cell>
          <cell r="S117">
            <v>4.4391408114558475</v>
          </cell>
          <cell r="T117">
            <v>3.5799522673031028E-3</v>
          </cell>
          <cell r="U117">
            <v>5</v>
          </cell>
          <cell r="V117">
            <v>22.195704057279237</v>
          </cell>
          <cell r="W117">
            <v>6.6516406582731568E-3</v>
          </cell>
          <cell r="X117">
            <v>17.100088380969513</v>
          </cell>
          <cell r="Y117">
            <v>3.6123951560508571E-3</v>
          </cell>
          <cell r="Z117">
            <v>6.9805577120820752</v>
          </cell>
          <cell r="AA117">
            <v>119.36815382506182</v>
          </cell>
          <cell r="AB117">
            <v>9.1173708222397967E-3</v>
          </cell>
          <cell r="AC117">
            <v>327.03603787688172</v>
          </cell>
        </row>
        <row r="118">
          <cell r="B118" t="str">
            <v>活動</v>
          </cell>
          <cell r="C118" t="str">
            <v>スポーツ大会</v>
          </cell>
          <cell r="D118">
            <v>20.404150911256391</v>
          </cell>
          <cell r="E118">
            <v>1.9722425127830533E-2</v>
          </cell>
          <cell r="F118">
            <v>3.6666666666666665</v>
          </cell>
          <cell r="G118">
            <v>74.815220007940098</v>
          </cell>
          <cell r="H118">
            <v>2.7616664794615404E-2</v>
          </cell>
          <cell r="I118">
            <v>12.114800761369294</v>
          </cell>
          <cell r="J118">
            <v>9.3360995850622405E-3</v>
          </cell>
          <cell r="K118">
            <v>2.3333333333333335</v>
          </cell>
          <cell r="L118">
            <v>28.26786844319502</v>
          </cell>
          <cell r="M118">
            <v>6.9529845804559651E-3</v>
          </cell>
          <cell r="N118">
            <v>1.1365264886203521</v>
          </cell>
          <cell r="O118">
            <v>9.7847358121330719E-4</v>
          </cell>
          <cell r="P118">
            <v>2</v>
          </cell>
          <cell r="Q118">
            <v>2.2730529772407042</v>
          </cell>
          <cell r="R118">
            <v>7.6254499770481491E-4</v>
          </cell>
          <cell r="S118">
            <v>16.276849642004773</v>
          </cell>
          <cell r="T118">
            <v>1.3126491646778043E-2</v>
          </cell>
          <cell r="U118">
            <v>2.4545454545454546</v>
          </cell>
          <cell r="V118">
            <v>39.952267303102623</v>
          </cell>
          <cell r="W118">
            <v>1.1972953184891682E-2</v>
          </cell>
          <cell r="X118">
            <v>49.932327803250807</v>
          </cell>
          <cell r="Y118">
            <v>1.0548208586310249E-2</v>
          </cell>
          <cell r="Z118">
            <v>2.9101068410837891</v>
          </cell>
          <cell r="AA118">
            <v>145.30840873147847</v>
          </cell>
          <cell r="AB118">
            <v>1.1098694279347418E-2</v>
          </cell>
          <cell r="AC118">
            <v>398.10522940131085</v>
          </cell>
        </row>
        <row r="119">
          <cell r="B119" t="str">
            <v>活動</v>
          </cell>
          <cell r="C119" t="str">
            <v>会議等出席</v>
          </cell>
          <cell r="D119">
            <v>47.609685459598246</v>
          </cell>
          <cell r="E119">
            <v>4.601899196493791E-2</v>
          </cell>
          <cell r="F119">
            <v>2.016653655997918</v>
          </cell>
          <cell r="G119">
            <v>96.012246243009727</v>
          </cell>
          <cell r="H119">
            <v>3.5441157833791918E-2</v>
          </cell>
          <cell r="I119">
            <v>40.382669204564316</v>
          </cell>
          <cell r="J119">
            <v>3.1120331950207469E-2</v>
          </cell>
          <cell r="K119">
            <v>2.1333333333333333</v>
          </cell>
          <cell r="L119">
            <v>86.149694303070532</v>
          </cell>
          <cell r="M119">
            <v>2.1190048245199128E-2</v>
          </cell>
          <cell r="N119">
            <v>82.96643366928572</v>
          </cell>
          <cell r="O119">
            <v>7.1428571428571425E-2</v>
          </cell>
          <cell r="P119">
            <v>2.0277777777777777</v>
          </cell>
          <cell r="Q119">
            <v>168.23749049605158</v>
          </cell>
          <cell r="R119">
            <v>5.6438920732902208E-2</v>
          </cell>
          <cell r="S119">
            <v>60.66825775656325</v>
          </cell>
          <cell r="T119">
            <v>4.8926014319809072E-2</v>
          </cell>
          <cell r="U119">
            <v>1.9268292682926829</v>
          </cell>
          <cell r="V119">
            <v>116.89737470167064</v>
          </cell>
          <cell r="W119">
            <v>3.5031974133571959E-2</v>
          </cell>
          <cell r="X119">
            <v>231.62704609001153</v>
          </cell>
          <cell r="Y119">
            <v>4.8931233609126337E-2</v>
          </cell>
          <cell r="Z119">
            <v>2.0174535471225084</v>
          </cell>
          <cell r="AA119">
            <v>467.29680574380245</v>
          </cell>
          <cell r="AB119">
            <v>3.5692252292502911E-2</v>
          </cell>
          <cell r="AC119">
            <v>1280.2652212158971</v>
          </cell>
        </row>
        <row r="120">
          <cell r="B120" t="str">
            <v>活動</v>
          </cell>
          <cell r="C120" t="str">
            <v>研修</v>
          </cell>
          <cell r="D120">
            <v>24.182697376303871</v>
          </cell>
          <cell r="E120">
            <v>2.3374726077428781E-2</v>
          </cell>
          <cell r="F120">
            <v>2.129032258064516</v>
          </cell>
          <cell r="G120">
            <v>51.485742801163077</v>
          </cell>
          <cell r="H120">
            <v>1.9005016632853613E-2</v>
          </cell>
          <cell r="I120">
            <v>16.153067681825725</v>
          </cell>
          <cell r="J120">
            <v>1.2448132780082987E-2</v>
          </cell>
          <cell r="K120">
            <v>2.5</v>
          </cell>
          <cell r="L120">
            <v>40.382669204564309</v>
          </cell>
          <cell r="M120">
            <v>9.9328351149370903E-3</v>
          </cell>
          <cell r="N120">
            <v>38.641900613091977</v>
          </cell>
          <cell r="O120">
            <v>3.3268101761252444E-2</v>
          </cell>
          <cell r="P120">
            <v>2.1515151515151514</v>
          </cell>
          <cell r="Q120">
            <v>83.138634652410005</v>
          </cell>
          <cell r="R120">
            <v>2.7890660976657929E-2</v>
          </cell>
          <cell r="S120">
            <v>62.14797136038186</v>
          </cell>
          <cell r="T120">
            <v>5.0119331742243436E-2</v>
          </cell>
          <cell r="U120">
            <v>2.4047619047619047</v>
          </cell>
          <cell r="V120">
            <v>149.45107398568018</v>
          </cell>
          <cell r="W120">
            <v>4.4787713765705922E-2</v>
          </cell>
          <cell r="X120">
            <v>141.12563703160342</v>
          </cell>
          <cell r="Y120">
            <v>2.9812803083223111E-2</v>
          </cell>
          <cell r="Z120">
            <v>2.2990728507475859</v>
          </cell>
          <cell r="AA120">
            <v>324.45812064381755</v>
          </cell>
          <cell r="AB120">
            <v>2.4782196150340517E-2</v>
          </cell>
          <cell r="AC120">
            <v>888.92635792826729</v>
          </cell>
        </row>
        <row r="121">
          <cell r="B121" t="str">
            <v>活動</v>
          </cell>
          <cell r="C121" t="str">
            <v>仕事</v>
          </cell>
          <cell r="D121">
            <v>170.79030022014607</v>
          </cell>
          <cell r="E121">
            <v>0.16508400292184075</v>
          </cell>
          <cell r="F121">
            <v>2.6777791247423925</v>
          </cell>
          <cell r="G121">
            <v>457.33870063799316</v>
          </cell>
          <cell r="H121">
            <v>0.16881818421150116</v>
          </cell>
          <cell r="I121">
            <v>98.264495064439814</v>
          </cell>
          <cell r="J121">
            <v>7.5726141078838169E-2</v>
          </cell>
          <cell r="K121">
            <v>2.2465753424657535</v>
          </cell>
          <cell r="L121">
            <v>220.75859165161822</v>
          </cell>
          <cell r="M121">
            <v>5.4299498628322763E-2</v>
          </cell>
          <cell r="N121">
            <v>186.39034413373776</v>
          </cell>
          <cell r="O121">
            <v>0.16046966731898238</v>
          </cell>
          <cell r="P121">
            <v>2.8834355828220857</v>
          </cell>
          <cell r="Q121">
            <v>537.4445505696732</v>
          </cell>
          <cell r="R121">
            <v>0.18029744915057402</v>
          </cell>
          <cell r="S121">
            <v>133.17422434367543</v>
          </cell>
          <cell r="T121">
            <v>0.10739856801909307</v>
          </cell>
          <cell r="U121">
            <v>2.8888888888888888</v>
          </cell>
          <cell r="V121">
            <v>384.72553699284015</v>
          </cell>
          <cell r="W121">
            <v>0.11529510474340141</v>
          </cell>
          <cell r="X121">
            <v>588.61936376199901</v>
          </cell>
          <cell r="Y121">
            <v>0.12434589173105944</v>
          </cell>
          <cell r="Z121">
            <v>2.7186794699115149</v>
          </cell>
          <cell r="AA121">
            <v>1600.2673798521246</v>
          </cell>
          <cell r="AB121">
            <v>0.12222884118848298</v>
          </cell>
          <cell r="AC121">
            <v>4384.294191375684</v>
          </cell>
        </row>
        <row r="122">
          <cell r="B122" t="str">
            <v>活動</v>
          </cell>
          <cell r="C122" t="str">
            <v>帰省</v>
          </cell>
          <cell r="D122">
            <v>6.801383637085463</v>
          </cell>
          <cell r="E122">
            <v>6.5741417092768442E-3</v>
          </cell>
          <cell r="F122">
            <v>4.75</v>
          </cell>
          <cell r="G122">
            <v>32.306572276155947</v>
          </cell>
          <cell r="H122">
            <v>1.1925377979493014E-2</v>
          </cell>
          <cell r="I122">
            <v>32.30613536365145</v>
          </cell>
          <cell r="J122">
            <v>2.4896265560165973E-2</v>
          </cell>
          <cell r="K122">
            <v>5.958333333333333</v>
          </cell>
          <cell r="L122">
            <v>192.49072320842322</v>
          </cell>
          <cell r="M122">
            <v>4.7346514047866807E-2</v>
          </cell>
          <cell r="N122">
            <v>17.047897329305282</v>
          </cell>
          <cell r="O122">
            <v>1.4677103718199608E-2</v>
          </cell>
          <cell r="P122">
            <v>5.8666666666666663</v>
          </cell>
          <cell r="Q122">
            <v>100.01433099859098</v>
          </cell>
          <cell r="R122">
            <v>3.3551979899011854E-2</v>
          </cell>
          <cell r="S122">
            <v>7.3985680190930792</v>
          </cell>
          <cell r="T122">
            <v>5.9665871121718375E-3</v>
          </cell>
          <cell r="U122">
            <v>12.8</v>
          </cell>
          <cell r="V122">
            <v>94.701670644391413</v>
          </cell>
          <cell r="W122">
            <v>2.8380333475298804E-2</v>
          </cell>
          <cell r="X122">
            <v>63.55398434913527</v>
          </cell>
          <cell r="Y122">
            <v>1.3425784715010446E-2</v>
          </cell>
          <cell r="Z122">
            <v>6.6008968819791951</v>
          </cell>
          <cell r="AA122">
            <v>419.51329712756154</v>
          </cell>
          <cell r="AB122">
            <v>3.2042535401677626E-2</v>
          </cell>
          <cell r="AC122">
            <v>1149.3514989796206</v>
          </cell>
        </row>
        <row r="123">
          <cell r="B123" t="str">
            <v>活動</v>
          </cell>
          <cell r="C123" t="str">
            <v>親戚・知人訪問</v>
          </cell>
          <cell r="D123">
            <v>89.17369657512053</v>
          </cell>
          <cell r="E123">
            <v>8.6194302410518633E-2</v>
          </cell>
          <cell r="F123">
            <v>3.8549824663939214</v>
          </cell>
          <cell r="G123">
            <v>343.76303676062133</v>
          </cell>
          <cell r="H123">
            <v>0.12689381323732768</v>
          </cell>
          <cell r="I123">
            <v>137.30107529551864</v>
          </cell>
          <cell r="J123">
            <v>0.10580912863070539</v>
          </cell>
          <cell r="K123">
            <v>4.1078431372549016</v>
          </cell>
          <cell r="L123">
            <v>564.01127989041481</v>
          </cell>
          <cell r="M123">
            <v>0.13872859710528804</v>
          </cell>
          <cell r="N123">
            <v>93.195172066868878</v>
          </cell>
          <cell r="O123">
            <v>8.0234833659491189E-2</v>
          </cell>
          <cell r="P123">
            <v>3.4691358024691357</v>
          </cell>
          <cell r="Q123">
            <v>323.30670803444633</v>
          </cell>
          <cell r="R123">
            <v>0.10846025825379225</v>
          </cell>
          <cell r="S123">
            <v>96.181384248210037</v>
          </cell>
          <cell r="T123">
            <v>7.7565632458233891E-2</v>
          </cell>
          <cell r="U123">
            <v>3.6769230769230767</v>
          </cell>
          <cell r="V123">
            <v>353.65155131264919</v>
          </cell>
          <cell r="W123">
            <v>0.10598280782181897</v>
          </cell>
          <cell r="X123">
            <v>415.85132818571805</v>
          </cell>
          <cell r="Y123">
            <v>8.7848629206338208E-2</v>
          </cell>
          <cell r="Z123">
            <v>3.8108152327227733</v>
          </cell>
          <cell r="AA123">
            <v>1584.7325759981316</v>
          </cell>
          <cell r="AB123">
            <v>0.12104228880538098</v>
          </cell>
          <cell r="AC123">
            <v>4341.7330849263881</v>
          </cell>
        </row>
        <row r="124">
          <cell r="B124" t="str">
            <v>活動</v>
          </cell>
          <cell r="C124" t="str">
            <v>行事等見学</v>
          </cell>
          <cell r="D124">
            <v>18.892732325237397</v>
          </cell>
          <cell r="E124">
            <v>1.8261504747991233E-2</v>
          </cell>
          <cell r="F124">
            <v>2.84</v>
          </cell>
          <cell r="G124">
            <v>53.655359803674202</v>
          </cell>
          <cell r="H124">
            <v>1.9805890913310035E-2</v>
          </cell>
          <cell r="I124">
            <v>14.806978708340246</v>
          </cell>
          <cell r="J124">
            <v>1.1410788381742738E-2</v>
          </cell>
          <cell r="K124">
            <v>2.7272727272727271</v>
          </cell>
          <cell r="L124">
            <v>40.382669204564301</v>
          </cell>
          <cell r="M124">
            <v>9.9328351149370886E-3</v>
          </cell>
          <cell r="N124">
            <v>28.413162215508805</v>
          </cell>
          <cell r="O124">
            <v>2.446183953033268E-2</v>
          </cell>
          <cell r="P124">
            <v>2.52</v>
          </cell>
          <cell r="Q124">
            <v>71.601168783082187</v>
          </cell>
          <cell r="R124">
            <v>2.4020167427701671E-2</v>
          </cell>
          <cell r="S124">
            <v>35.51312649164678</v>
          </cell>
          <cell r="T124">
            <v>2.8639618138424822E-2</v>
          </cell>
          <cell r="U124">
            <v>2.3333333333333335</v>
          </cell>
          <cell r="V124">
            <v>82.863961813842494</v>
          </cell>
          <cell r="W124">
            <v>2.4832791790886457E-2</v>
          </cell>
          <cell r="X124">
            <v>97.625999740733221</v>
          </cell>
          <cell r="Y124">
            <v>2.0623500926493583E-2</v>
          </cell>
          <cell r="Z124">
            <v>2.5454608430655425</v>
          </cell>
          <cell r="AA124">
            <v>248.50315960516321</v>
          </cell>
          <cell r="AB124">
            <v>1.8980736352335395E-2</v>
          </cell>
          <cell r="AC124">
            <v>680.83057426072116</v>
          </cell>
        </row>
        <row r="125">
          <cell r="B125" t="str">
            <v>活動</v>
          </cell>
          <cell r="C125" t="str">
            <v>戦跡地参拝</v>
          </cell>
          <cell r="D125">
            <v>176.08026527121257</v>
          </cell>
          <cell r="E125">
            <v>0.17019722425127831</v>
          </cell>
          <cell r="F125">
            <v>2.4827586206896552</v>
          </cell>
          <cell r="G125">
            <v>437.16479653542433</v>
          </cell>
          <cell r="H125">
            <v>0.16137135792214144</v>
          </cell>
          <cell r="I125">
            <v>146.723698109917</v>
          </cell>
          <cell r="J125">
            <v>0.11307053941908714</v>
          </cell>
          <cell r="K125">
            <v>2.9449541284403669</v>
          </cell>
          <cell r="L125">
            <v>432.09456048883811</v>
          </cell>
          <cell r="M125">
            <v>0.10628133572982688</v>
          </cell>
          <cell r="N125">
            <v>211.39392688338552</v>
          </cell>
          <cell r="O125">
            <v>0.18199608610567514</v>
          </cell>
          <cell r="P125">
            <v>2.4673913043478262</v>
          </cell>
          <cell r="Q125">
            <v>521.59153698400564</v>
          </cell>
          <cell r="R125">
            <v>0.17497921137550382</v>
          </cell>
          <cell r="S125">
            <v>218.99761336515513</v>
          </cell>
          <cell r="T125">
            <v>0.1766109785202864</v>
          </cell>
          <cell r="U125">
            <v>2.4054054054054053</v>
          </cell>
          <cell r="V125">
            <v>526.77804295942713</v>
          </cell>
          <cell r="W125">
            <v>0.15786560495634958</v>
          </cell>
          <cell r="X125">
            <v>753.19550362967027</v>
          </cell>
          <cell r="Y125">
            <v>0.1591126155756655</v>
          </cell>
          <cell r="Z125">
            <v>2.5459909515213348</v>
          </cell>
          <cell r="AA125">
            <v>1917.6289369676952</v>
          </cell>
          <cell r="AB125">
            <v>0.14646899995969614</v>
          </cell>
          <cell r="AC125">
            <v>5253.7779095005344</v>
          </cell>
        </row>
        <row r="126">
          <cell r="B126" t="str">
            <v>活動</v>
          </cell>
          <cell r="C126" t="str">
            <v>ショッピング</v>
          </cell>
          <cell r="D126">
            <v>370.29755357465308</v>
          </cell>
          <cell r="E126">
            <v>0.35792549306062821</v>
          </cell>
          <cell r="F126">
            <v>2.6291425212060133</v>
          </cell>
          <cell r="G126">
            <v>973.56504360168219</v>
          </cell>
          <cell r="H126">
            <v>0.35937366036014229</v>
          </cell>
          <cell r="I126">
            <v>485.93811942825721</v>
          </cell>
          <cell r="J126">
            <v>0.37448132780082988</v>
          </cell>
          <cell r="K126">
            <v>3.1527777777777777</v>
          </cell>
          <cell r="L126">
            <v>1532.0549043085332</v>
          </cell>
          <cell r="M126">
            <v>0.37683612924247678</v>
          </cell>
          <cell r="N126">
            <v>387.55553261954009</v>
          </cell>
          <cell r="O126">
            <v>0.33365949119373778</v>
          </cell>
          <cell r="P126">
            <v>2.6696165191740411</v>
          </cell>
          <cell r="Q126">
            <v>1034.6246519784181</v>
          </cell>
          <cell r="R126">
            <v>0.34708731418391503</v>
          </cell>
          <cell r="S126">
            <v>433.55608591885442</v>
          </cell>
          <cell r="T126">
            <v>0.34964200477326968</v>
          </cell>
          <cell r="U126">
            <v>2.4573378839590445</v>
          </cell>
          <cell r="V126">
            <v>1065.3937947494035</v>
          </cell>
          <cell r="W126">
            <v>0.31927875159711155</v>
          </cell>
          <cell r="X126">
            <v>1677.3472915413049</v>
          </cell>
          <cell r="Y126">
            <v>0.35433976105773191</v>
          </cell>
          <cell r="Z126">
            <v>2.7457870041963353</v>
          </cell>
          <cell r="AA126">
            <v>4605.6383946380365</v>
          </cell>
          <cell r="AB126">
            <v>0.3517798656633318</v>
          </cell>
          <cell r="AC126">
            <v>12618.187382569964</v>
          </cell>
        </row>
        <row r="127">
          <cell r="B127" t="str">
            <v>活動</v>
          </cell>
          <cell r="C127" t="str">
            <v>冠婚葬祭</v>
          </cell>
          <cell r="D127">
            <v>21.15986020426589</v>
          </cell>
          <cell r="E127">
            <v>2.0452885317750184E-2</v>
          </cell>
          <cell r="F127">
            <v>2.5</v>
          </cell>
          <cell r="G127">
            <v>52.899650510664728</v>
          </cell>
          <cell r="H127">
            <v>1.9526934703263422E-2</v>
          </cell>
          <cell r="I127">
            <v>18.845245628796679</v>
          </cell>
          <cell r="J127">
            <v>1.4522821576763486E-2</v>
          </cell>
          <cell r="K127">
            <v>4</v>
          </cell>
          <cell r="L127">
            <v>75.380982515186716</v>
          </cell>
          <cell r="M127">
            <v>1.8541292214549237E-2</v>
          </cell>
          <cell r="N127">
            <v>26.140109238268103</v>
          </cell>
          <cell r="O127">
            <v>2.2504892367906065E-2</v>
          </cell>
          <cell r="P127">
            <v>3.1363636363636362</v>
          </cell>
          <cell r="Q127">
            <v>81.984888065477222</v>
          </cell>
          <cell r="R127">
            <v>2.7503611621762306E-2</v>
          </cell>
          <cell r="S127">
            <v>25.15513126491647</v>
          </cell>
          <cell r="T127">
            <v>2.028639618138425E-2</v>
          </cell>
          <cell r="U127">
            <v>2.4117647058823528</v>
          </cell>
          <cell r="V127">
            <v>60.66825775656325</v>
          </cell>
          <cell r="W127">
            <v>1.8181151132613295E-2</v>
          </cell>
          <cell r="X127">
            <v>91.300346336247131</v>
          </cell>
          <cell r="Y127">
            <v>1.9287206095254434E-2</v>
          </cell>
          <cell r="Z127">
            <v>2.9675000119942432</v>
          </cell>
          <cell r="AA127">
            <v>270.93377884789192</v>
          </cell>
          <cell r="AB127">
            <v>2.0693992919142479E-2</v>
          </cell>
          <cell r="AC127">
            <v>742.28432561066279</v>
          </cell>
        </row>
        <row r="128">
          <cell r="B128" t="str">
            <v>活動</v>
          </cell>
          <cell r="C128" t="str">
            <v>エコツアー</v>
          </cell>
          <cell r="D128">
            <v>17.381313739218406</v>
          </cell>
          <cell r="E128">
            <v>1.6800584368151936E-2</v>
          </cell>
          <cell r="F128">
            <v>3.1304347826086958</v>
          </cell>
          <cell r="G128">
            <v>54.411069096683711</v>
          </cell>
          <cell r="H128">
            <v>2.0084847123356661E-2</v>
          </cell>
          <cell r="I128">
            <v>30.960046390165971</v>
          </cell>
          <cell r="J128">
            <v>2.3858921161825725E-2</v>
          </cell>
          <cell r="K128">
            <v>4.4347826086956523</v>
          </cell>
          <cell r="L128">
            <v>137.30107529551867</v>
          </cell>
          <cell r="M128">
            <v>3.3771639390786118E-2</v>
          </cell>
          <cell r="N128">
            <v>12.501791374823874</v>
          </cell>
          <cell r="O128">
            <v>1.0763209393346379E-2</v>
          </cell>
          <cell r="P128">
            <v>2.2727272727272729</v>
          </cell>
          <cell r="Q128">
            <v>28.413162215508809</v>
          </cell>
          <cell r="R128">
            <v>9.5318124713101894E-3</v>
          </cell>
          <cell r="S128">
            <v>25.15513126491647</v>
          </cell>
          <cell r="T128">
            <v>2.028639618138425E-2</v>
          </cell>
          <cell r="U128">
            <v>2.7058823529411766</v>
          </cell>
          <cell r="V128">
            <v>68.066825775656341</v>
          </cell>
          <cell r="W128">
            <v>2.0398364685371019E-2</v>
          </cell>
          <cell r="X128">
            <v>85.998282769124728</v>
          </cell>
          <cell r="Y128">
            <v>1.8167144706082786E-2</v>
          </cell>
          <cell r="Z128">
            <v>3.3511382216440588</v>
          </cell>
          <cell r="AA128">
            <v>288.19213238336755</v>
          </cell>
          <cell r="AB128">
            <v>2.201219047788874E-2</v>
          </cell>
          <cell r="AC128">
            <v>789.5674859818289</v>
          </cell>
        </row>
        <row r="129">
          <cell r="B129" t="str">
            <v>活動</v>
          </cell>
          <cell r="C129" t="str">
            <v>その他</v>
          </cell>
          <cell r="D129">
            <v>49.876813338626732</v>
          </cell>
          <cell r="E129">
            <v>4.8210372534696858E-2</v>
          </cell>
          <cell r="F129">
            <v>3.5239109848484849</v>
          </cell>
          <cell r="G129">
            <v>175.76145041322417</v>
          </cell>
          <cell r="H129">
            <v>6.4879112289749102E-2</v>
          </cell>
          <cell r="I129">
            <v>75.380982515186716</v>
          </cell>
          <cell r="J129">
            <v>5.8091286307053944E-2</v>
          </cell>
          <cell r="K129">
            <v>3.0535714285714284</v>
          </cell>
          <cell r="L129">
            <v>230.18121446601657</v>
          </cell>
          <cell r="M129">
            <v>5.661716015514142E-2</v>
          </cell>
          <cell r="N129">
            <v>57.962850919637958</v>
          </cell>
          <cell r="O129">
            <v>4.9902152641878667E-2</v>
          </cell>
          <cell r="P129">
            <v>4.333333333333333</v>
          </cell>
          <cell r="Q129">
            <v>251.1723539850978</v>
          </cell>
          <cell r="R129">
            <v>8.426122224638205E-2</v>
          </cell>
          <cell r="S129">
            <v>75.465393794749403</v>
          </cell>
          <cell r="T129">
            <v>6.0859188544152745E-2</v>
          </cell>
          <cell r="U129">
            <v>3.1372549019607843</v>
          </cell>
          <cell r="V129">
            <v>236.7541766109785</v>
          </cell>
          <cell r="W129">
            <v>7.0950833688247006E-2</v>
          </cell>
          <cell r="X129">
            <v>258.68604056820084</v>
          </cell>
          <cell r="Y129">
            <v>5.4647448543395351E-2</v>
          </cell>
          <cell r="Z129">
            <v>3.455421071473141</v>
          </cell>
          <cell r="AA129">
            <v>893.86919547531693</v>
          </cell>
          <cell r="AB129">
            <v>6.827396303430594E-2</v>
          </cell>
          <cell r="AC129">
            <v>2448.9566999323752</v>
          </cell>
        </row>
        <row r="130">
          <cell r="B130" t="str">
            <v>同行者</v>
          </cell>
          <cell r="C130" t="str">
            <v>１人で</v>
          </cell>
          <cell r="D130">
            <v>181.31569460010311</v>
          </cell>
          <cell r="E130">
            <v>0.1752577319587629</v>
          </cell>
          <cell r="F130">
            <v>2.8640847643405185</v>
          </cell>
          <cell r="G130">
            <v>519.3035184399738</v>
          </cell>
          <cell r="H130">
            <v>0.19169135897614267</v>
          </cell>
          <cell r="I130">
            <v>167.61051201516668</v>
          </cell>
          <cell r="J130">
            <v>0.12916666666666668</v>
          </cell>
          <cell r="K130">
            <v>3.741935483870968</v>
          </cell>
          <cell r="L130">
            <v>627.18772237933342</v>
          </cell>
          <cell r="M130">
            <v>0.15426796581843411</v>
          </cell>
          <cell r="N130">
            <v>237.09347874873404</v>
          </cell>
          <cell r="O130">
            <v>0.20412168792934249</v>
          </cell>
          <cell r="P130">
            <v>3.1359223300970873</v>
          </cell>
          <cell r="Q130">
            <v>743.50673432855433</v>
          </cell>
          <cell r="R130">
            <v>0.24942548488699132</v>
          </cell>
          <cell r="S130">
            <v>188.3732057416268</v>
          </cell>
          <cell r="T130">
            <v>0.15191387559808611</v>
          </cell>
          <cell r="U130">
            <v>3.1591313182626366</v>
          </cell>
          <cell r="V130">
            <v>595.09569377990431</v>
          </cell>
          <cell r="W130">
            <v>0.1783391372535223</v>
          </cell>
          <cell r="X130">
            <v>774.3928911056305</v>
          </cell>
          <cell r="Y130">
            <v>0.16358732513201896</v>
          </cell>
          <cell r="Z130">
            <v>3.2090863661980449</v>
          </cell>
          <cell r="AA130">
            <v>2485.093668927766</v>
          </cell>
          <cell r="AB130">
            <v>0.18981210466587464</v>
          </cell>
          <cell r="AC130">
            <v>6808.4758052815505</v>
          </cell>
        </row>
        <row r="131">
          <cell r="B131" t="str">
            <v>同行者</v>
          </cell>
          <cell r="C131" t="str">
            <v>夫婦で</v>
          </cell>
          <cell r="D131">
            <v>246.83313046400593</v>
          </cell>
          <cell r="E131">
            <v>0.23858615611192935</v>
          </cell>
          <cell r="F131">
            <v>2.7746913580246915</v>
          </cell>
          <cell r="G131">
            <v>684.88575397265845</v>
          </cell>
          <cell r="H131">
            <v>0.25281300099181669</v>
          </cell>
          <cell r="I131">
            <v>221.67841911683337</v>
          </cell>
          <cell r="J131">
            <v>0.17083333333333336</v>
          </cell>
          <cell r="K131">
            <v>3.2621951219512195</v>
          </cell>
          <cell r="L131">
            <v>723.15825748479176</v>
          </cell>
          <cell r="M131">
            <v>0.17787362438116863</v>
          </cell>
          <cell r="N131">
            <v>294.08710344794895</v>
          </cell>
          <cell r="O131">
            <v>0.25318940137389595</v>
          </cell>
          <cell r="P131">
            <v>2.4689922480620154</v>
          </cell>
          <cell r="Q131">
            <v>726.09877866799798</v>
          </cell>
          <cell r="R131">
            <v>0.24358560801560472</v>
          </cell>
          <cell r="S131">
            <v>360.43062200956939</v>
          </cell>
          <cell r="T131">
            <v>0.29066985645933013</v>
          </cell>
          <cell r="U131">
            <v>2.6954732510288064</v>
          </cell>
          <cell r="V131">
            <v>971.53110047846883</v>
          </cell>
          <cell r="W131">
            <v>0.29114984377348907</v>
          </cell>
          <cell r="X131">
            <v>1123.0292750383576</v>
          </cell>
          <cell r="Y131">
            <v>0.23726843127442501</v>
          </cell>
          <cell r="Z131">
            <v>2.7654433946059345</v>
          </cell>
          <cell r="AA131">
            <v>3105.6738906039172</v>
          </cell>
          <cell r="AB131">
            <v>0.23721218437441507</v>
          </cell>
          <cell r="AC131">
            <v>8508.6955906956646</v>
          </cell>
        </row>
        <row r="132">
          <cell r="B132" t="str">
            <v>同行者</v>
          </cell>
          <cell r="C132" t="str">
            <v>子供連れ家族で</v>
          </cell>
          <cell r="D132">
            <v>72.373911710125171</v>
          </cell>
          <cell r="E132">
            <v>6.9955817378497792E-2</v>
          </cell>
          <cell r="F132">
            <v>2.642105263157895</v>
          </cell>
          <cell r="G132">
            <v>191.21949304464653</v>
          </cell>
          <cell r="H132">
            <v>7.0585164904278061E-2</v>
          </cell>
          <cell r="I132">
            <v>346.03460545066667</v>
          </cell>
          <cell r="J132">
            <v>0.26666666666666672</v>
          </cell>
          <cell r="K132">
            <v>3.13671875</v>
          </cell>
          <cell r="L132">
            <v>1085.4132350659584</v>
          </cell>
          <cell r="M132">
            <v>0.26697667360388488</v>
          </cell>
          <cell r="N132">
            <v>112.84737690444554</v>
          </cell>
          <cell r="O132">
            <v>9.7154072620215901E-2</v>
          </cell>
          <cell r="P132">
            <v>2.7835051546391751</v>
          </cell>
          <cell r="Q132">
            <v>314.11125530103396</v>
          </cell>
          <cell r="R132">
            <v>0.10537544388575822</v>
          </cell>
          <cell r="S132">
            <v>77.129186602870803</v>
          </cell>
          <cell r="T132">
            <v>6.2200956937799035E-2</v>
          </cell>
          <cell r="U132">
            <v>2.5</v>
          </cell>
          <cell r="V132">
            <v>192.822966507177</v>
          </cell>
          <cell r="W132">
            <v>5.7785465176417666E-2</v>
          </cell>
          <cell r="X132">
            <v>608.38508066810823</v>
          </cell>
          <cell r="Y132">
            <v>0.12853121109474422</v>
          </cell>
          <cell r="Z132">
            <v>2.931641499098173</v>
          </cell>
          <cell r="AA132">
            <v>1783.5669499188157</v>
          </cell>
          <cell r="AB132">
            <v>0.13622931031112995</v>
          </cell>
          <cell r="AC132">
            <v>4886.4847942981251</v>
          </cell>
        </row>
        <row r="133">
          <cell r="B133" t="str">
            <v>同行者</v>
          </cell>
          <cell r="C133" t="str">
            <v>その他家族で</v>
          </cell>
          <cell r="D133">
            <v>97.514323146273938</v>
          </cell>
          <cell r="E133">
            <v>9.4256259204712825E-2</v>
          </cell>
          <cell r="F133">
            <v>2.4921875</v>
          </cell>
          <cell r="G133">
            <v>243.02397721610458</v>
          </cell>
          <cell r="H133">
            <v>8.9707839061612366E-2</v>
          </cell>
          <cell r="I133">
            <v>97.322232783000004</v>
          </cell>
          <cell r="J133">
            <v>7.4999999999999997E-2</v>
          </cell>
          <cell r="K133">
            <v>2.9861111111111112</v>
          </cell>
          <cell r="L133">
            <v>290.61500067145835</v>
          </cell>
          <cell r="M133">
            <v>7.1481923816731324E-2</v>
          </cell>
          <cell r="N133">
            <v>91.189799518743882</v>
          </cell>
          <cell r="O133">
            <v>7.8508341511285579E-2</v>
          </cell>
          <cell r="P133">
            <v>2.3506493506493507</v>
          </cell>
          <cell r="Q133">
            <v>214.35524302457978</v>
          </cell>
          <cell r="R133">
            <v>7.1910122613426511E-2</v>
          </cell>
          <cell r="S133">
            <v>121.62679425837321</v>
          </cell>
          <cell r="T133">
            <v>9.8086124401913874E-2</v>
          </cell>
          <cell r="U133">
            <v>3.0375000000000001</v>
          </cell>
          <cell r="V133">
            <v>369.44138755980862</v>
          </cell>
          <cell r="W133">
            <v>0.11071472876012488</v>
          </cell>
          <cell r="X133">
            <v>407.65314970639105</v>
          </cell>
          <cell r="Y133">
            <v>8.6113096003126305E-2</v>
          </cell>
          <cell r="Z133">
            <v>2.7411430753736981</v>
          </cell>
          <cell r="AA133">
            <v>1117.4356084719514</v>
          </cell>
          <cell r="AB133">
            <v>8.5350024155897736E-2</v>
          </cell>
          <cell r="AC133">
            <v>3061.4674204710996</v>
          </cell>
        </row>
        <row r="134">
          <cell r="B134" t="str">
            <v>同行者</v>
          </cell>
          <cell r="C134" t="str">
            <v>友人・知人と</v>
          </cell>
          <cell r="D134">
            <v>227.02553357491902</v>
          </cell>
          <cell r="E134">
            <v>0.21944035346097204</v>
          </cell>
          <cell r="F134">
            <v>2.5503355704697985</v>
          </cell>
          <cell r="G134">
            <v>578.99129368100148</v>
          </cell>
          <cell r="H134">
            <v>0.2137240052878539</v>
          </cell>
          <cell r="I134">
            <v>340.62781474050007</v>
          </cell>
          <cell r="J134">
            <v>0.26250000000000001</v>
          </cell>
          <cell r="K134">
            <v>2.9680946006247213</v>
          </cell>
          <cell r="L134">
            <v>1011.0155777538761</v>
          </cell>
          <cell r="M134">
            <v>0.24867724769731347</v>
          </cell>
          <cell r="N134">
            <v>192.63845148334644</v>
          </cell>
          <cell r="O134">
            <v>0.16584887144259078</v>
          </cell>
          <cell r="P134">
            <v>2.5542168674698793</v>
          </cell>
          <cell r="Q134">
            <v>492.04038210204146</v>
          </cell>
          <cell r="R134">
            <v>0.16506563454413736</v>
          </cell>
          <cell r="S134">
            <v>252.15311004784687</v>
          </cell>
          <cell r="T134">
            <v>0.2033492822966507</v>
          </cell>
          <cell r="U134">
            <v>2.4705882352941178</v>
          </cell>
          <cell r="V134">
            <v>622.96650717703346</v>
          </cell>
          <cell r="W134">
            <v>0.1866915028776571</v>
          </cell>
          <cell r="X134">
            <v>1012.4449098466123</v>
          </cell>
          <cell r="Y134">
            <v>0.21385508165620601</v>
          </cell>
          <cell r="Z134">
            <v>2.6717638998488993</v>
          </cell>
          <cell r="AA134">
            <v>2705.0137607139523</v>
          </cell>
          <cell r="AB134">
            <v>0.2066096588193401</v>
          </cell>
          <cell r="AC134">
            <v>7410.9966046957597</v>
          </cell>
        </row>
        <row r="135">
          <cell r="B135" t="str">
            <v>同行者</v>
          </cell>
          <cell r="C135" t="str">
            <v>仕事仲間と</v>
          </cell>
          <cell r="D135">
            <v>156.17528316395436</v>
          </cell>
          <cell r="E135">
            <v>0.15095729013254788</v>
          </cell>
          <cell r="F135">
            <v>2.3089350398454478</v>
          </cell>
          <cell r="G135">
            <v>360.59858365503908</v>
          </cell>
          <cell r="H135">
            <v>0.13310834625838702</v>
          </cell>
          <cell r="I135">
            <v>95.970535105458339</v>
          </cell>
          <cell r="J135">
            <v>7.3958333333333348E-2</v>
          </cell>
          <cell r="K135">
            <v>2.676056338028169</v>
          </cell>
          <cell r="L135">
            <v>256.82255873291666</v>
          </cell>
          <cell r="M135">
            <v>6.3170072210134653E-2</v>
          </cell>
          <cell r="N135">
            <v>166.42138412170755</v>
          </cell>
          <cell r="O135">
            <v>0.14327772325809618</v>
          </cell>
          <cell r="P135">
            <v>1.9241379310344828</v>
          </cell>
          <cell r="Q135">
            <v>320.21769772383732</v>
          </cell>
          <cell r="R135">
            <v>0.10742398264394136</v>
          </cell>
          <cell r="S135">
            <v>169.09090909090909</v>
          </cell>
          <cell r="T135">
            <v>0.13636363636363635</v>
          </cell>
          <cell r="U135">
            <v>2.0789473684210527</v>
          </cell>
          <cell r="V135">
            <v>351.53110047846889</v>
          </cell>
          <cell r="W135">
            <v>0.10534734805239222</v>
          </cell>
          <cell r="X135">
            <v>587.65811148202931</v>
          </cell>
          <cell r="Y135">
            <v>0.12413134967377649</v>
          </cell>
          <cell r="Z135">
            <v>2.1937414210774238</v>
          </cell>
          <cell r="AA135">
            <v>1289.1699405902621</v>
          </cell>
          <cell r="AB135">
            <v>9.8467137377963712E-2</v>
          </cell>
          <cell r="AC135">
            <v>3531.9724399733209</v>
          </cell>
        </row>
        <row r="136">
          <cell r="B136" t="str">
            <v>同行者</v>
          </cell>
          <cell r="C136" t="str">
            <v>婦人会等地域の団体</v>
          </cell>
          <cell r="D136">
            <v>18.283935589926365</v>
          </cell>
          <cell r="E136">
            <v>1.7673048600883656E-2</v>
          </cell>
          <cell r="F136">
            <v>2.2916666666666665</v>
          </cell>
          <cell r="G136">
            <v>41.900685726914581</v>
          </cell>
          <cell r="H136">
            <v>1.546686880372627E-2</v>
          </cell>
          <cell r="I136">
            <v>0</v>
          </cell>
          <cell r="J136">
            <v>0</v>
          </cell>
          <cell r="K136">
            <v>0</v>
          </cell>
          <cell r="L136">
            <v>0</v>
          </cell>
          <cell r="M136">
            <v>0</v>
          </cell>
          <cell r="N136">
            <v>6.8392349639057901</v>
          </cell>
          <cell r="O136">
            <v>5.8881256133464181E-3</v>
          </cell>
          <cell r="P136">
            <v>1.3333333333333333</v>
          </cell>
          <cell r="Q136">
            <v>9.1189799518743868</v>
          </cell>
          <cell r="R136">
            <v>3.05915991228389E-3</v>
          </cell>
          <cell r="S136">
            <v>29.665071770334926</v>
          </cell>
          <cell r="T136">
            <v>2.3923444976076551E-2</v>
          </cell>
          <cell r="U136">
            <v>2.2999999999999998</v>
          </cell>
          <cell r="V136">
            <v>68.229665071770327</v>
          </cell>
          <cell r="W136">
            <v>2.0447164600886254E-2</v>
          </cell>
          <cell r="X136">
            <v>54.788242324167079</v>
          </cell>
          <cell r="Y136">
            <v>1.1572845203518946E-2</v>
          </cell>
          <cell r="Z136">
            <v>2.1765496700002447</v>
          </cell>
          <cell r="AA136">
            <v>119.2493307505593</v>
          </cell>
          <cell r="AB136">
            <v>9.1082950847188333E-3</v>
          </cell>
          <cell r="AC136">
            <v>326.71049520701177</v>
          </cell>
        </row>
        <row r="137">
          <cell r="B137" t="str">
            <v>同行者</v>
          </cell>
          <cell r="C137" t="str">
            <v>学校の団体</v>
          </cell>
          <cell r="D137">
            <v>11.427459743703976</v>
          </cell>
          <cell r="E137">
            <v>1.1045655375552283E-2</v>
          </cell>
          <cell r="F137">
            <v>2.6666666666666665</v>
          </cell>
          <cell r="G137">
            <v>30.4732259832106</v>
          </cell>
          <cell r="H137">
            <v>1.1248631857255467E-2</v>
          </cell>
          <cell r="I137">
            <v>9.4618837427916684</v>
          </cell>
          <cell r="J137">
            <v>7.2916666666666685E-3</v>
          </cell>
          <cell r="K137">
            <v>2.2857142857142856</v>
          </cell>
          <cell r="L137">
            <v>21.627162840666671</v>
          </cell>
          <cell r="M137">
            <v>5.3195850282218666E-3</v>
          </cell>
          <cell r="N137">
            <v>38.755664795466139</v>
          </cell>
          <cell r="O137">
            <v>3.3366045142296366E-2</v>
          </cell>
          <cell r="P137">
            <v>2.9117647058823528</v>
          </cell>
          <cell r="Q137">
            <v>112.84737690444551</v>
          </cell>
          <cell r="R137">
            <v>3.7857103914513128E-2</v>
          </cell>
          <cell r="S137">
            <v>14.832535885167463</v>
          </cell>
          <cell r="T137">
            <v>1.1961722488038276E-2</v>
          </cell>
          <cell r="U137">
            <v>3.3</v>
          </cell>
          <cell r="V137">
            <v>48.947368421052623</v>
          </cell>
          <cell r="W137">
            <v>1.4668618083244486E-2</v>
          </cell>
          <cell r="X137">
            <v>74.477544167129253</v>
          </cell>
          <cell r="Y137">
            <v>1.5740911223227943E-2</v>
          </cell>
          <cell r="Z137">
            <v>2.8719412883618989</v>
          </cell>
          <cell r="AA137">
            <v>213.89513414937542</v>
          </cell>
          <cell r="AB137">
            <v>1.6337366312715297E-2</v>
          </cell>
          <cell r="AC137">
            <v>586.01406616267241</v>
          </cell>
        </row>
        <row r="138">
          <cell r="B138" t="str">
            <v>同行者</v>
          </cell>
          <cell r="C138" t="str">
            <v>その他</v>
          </cell>
          <cell r="D138">
            <v>23.616750136988223</v>
          </cell>
          <cell r="E138">
            <v>2.282768777614139E-2</v>
          </cell>
          <cell r="F138">
            <v>2.4333333333333331</v>
          </cell>
          <cell r="G138">
            <v>57.467425333338007</v>
          </cell>
          <cell r="H138">
            <v>2.1213044910807607E-2</v>
          </cell>
          <cell r="I138">
            <v>18.923767485583337</v>
          </cell>
          <cell r="J138">
            <v>1.4583333333333337E-2</v>
          </cell>
          <cell r="K138">
            <v>2.6428571428571428</v>
          </cell>
          <cell r="L138">
            <v>50.012814069041674</v>
          </cell>
          <cell r="M138">
            <v>1.2301540377763065E-2</v>
          </cell>
          <cell r="N138">
            <v>21.657577385701664</v>
          </cell>
          <cell r="O138">
            <v>1.8645731108930322E-2</v>
          </cell>
          <cell r="P138">
            <v>2.1578947368421053</v>
          </cell>
          <cell r="Q138">
            <v>46.734772253356226</v>
          </cell>
          <cell r="R138">
            <v>1.5678194550454935E-2</v>
          </cell>
          <cell r="S138">
            <v>26.69856459330143</v>
          </cell>
          <cell r="T138">
            <v>2.1531100478468897E-2</v>
          </cell>
          <cell r="U138">
            <v>2</v>
          </cell>
          <cell r="V138">
            <v>53.397129186602861</v>
          </cell>
          <cell r="W138">
            <v>1.6002128818084892E-2</v>
          </cell>
          <cell r="X138">
            <v>90.89665960157464</v>
          </cell>
          <cell r="Y138">
            <v>1.9199748738956073E-2</v>
          </cell>
          <cell r="Z138">
            <v>2.2840458797095575</v>
          </cell>
          <cell r="AA138">
            <v>207.61214084233876</v>
          </cell>
          <cell r="AB138">
            <v>1.5857469639957367E-2</v>
          </cell>
          <cell r="AC138">
            <v>568.80038586942123</v>
          </cell>
        </row>
        <row r="139">
          <cell r="B139" t="str">
            <v>旅行先</v>
          </cell>
          <cell r="C139" t="str">
            <v>沖縄本島</v>
          </cell>
          <cell r="D139">
            <v>895.51551221625277</v>
          </cell>
          <cell r="E139">
            <v>0.86559532505478454</v>
          </cell>
          <cell r="F139">
            <v>2.4712397300153106</v>
          </cell>
          <cell r="G139">
            <v>2213.033512633815</v>
          </cell>
          <cell r="H139">
            <v>0.81690068800401938</v>
          </cell>
          <cell r="I139">
            <v>1052.641577265643</v>
          </cell>
          <cell r="J139">
            <v>0.81120331950207469</v>
          </cell>
          <cell r="K139">
            <v>3.0204964722954539</v>
          </cell>
          <cell r="L139">
            <v>3179.5001707223973</v>
          </cell>
          <cell r="M139">
            <v>0.78205456860019462</v>
          </cell>
          <cell r="N139">
            <v>1011.5085748721135</v>
          </cell>
          <cell r="O139">
            <v>0.87084148727984345</v>
          </cell>
          <cell r="P139">
            <v>2.5199089874857794</v>
          </cell>
          <cell r="Q139">
            <v>2548.9095487391714</v>
          </cell>
          <cell r="R139">
            <v>0.85508707692001551</v>
          </cell>
          <cell r="S139">
            <v>1130.5011933174223</v>
          </cell>
          <cell r="T139">
            <v>0.91169451073985686</v>
          </cell>
          <cell r="U139">
            <v>2.593995634695879</v>
          </cell>
          <cell r="V139">
            <v>2932.5151604838757</v>
          </cell>
          <cell r="W139">
            <v>0.87882037993202733</v>
          </cell>
          <cell r="X139">
            <v>4090.1668576714324</v>
          </cell>
          <cell r="Y139">
            <v>0.86404810401654375</v>
          </cell>
          <cell r="Z139">
            <v>2.6585610736599383</v>
          </cell>
          <cell r="AA139">
            <v>10873.958392579259</v>
          </cell>
          <cell r="AB139">
            <v>0.83055578723323154</v>
          </cell>
          <cell r="AC139">
            <v>29791.666828984275</v>
          </cell>
        </row>
        <row r="140">
          <cell r="B140" t="str">
            <v>旅行先</v>
          </cell>
          <cell r="C140" t="str">
            <v>沖縄本島周辺の離島</v>
          </cell>
          <cell r="D140">
            <v>108.06642890035792</v>
          </cell>
          <cell r="E140">
            <v>0.10445580715850986</v>
          </cell>
          <cell r="F140">
            <v>3.0559440559440558</v>
          </cell>
          <cell r="G140">
            <v>330.24496104514969</v>
          </cell>
          <cell r="H140">
            <v>0.12190386379037305</v>
          </cell>
          <cell r="I140">
            <v>242.29601522738588</v>
          </cell>
          <cell r="J140">
            <v>0.18672199170124482</v>
          </cell>
          <cell r="K140">
            <v>3.5111111111111111</v>
          </cell>
          <cell r="L140">
            <v>850.72823124282149</v>
          </cell>
          <cell r="M140">
            <v>0.20925172642134141</v>
          </cell>
          <cell r="N140">
            <v>73.874221760322897</v>
          </cell>
          <cell r="O140">
            <v>6.3600782778864967E-2</v>
          </cell>
          <cell r="P140">
            <v>3.28125</v>
          </cell>
          <cell r="Q140">
            <v>242.39979015105951</v>
          </cell>
          <cell r="R140">
            <v>8.1318275145865038E-2</v>
          </cell>
          <cell r="S140">
            <v>62.14797136038186</v>
          </cell>
          <cell r="T140">
            <v>5.0119331742243436E-2</v>
          </cell>
          <cell r="U140">
            <v>3.5476190476190474</v>
          </cell>
          <cell r="V140">
            <v>220.47732696897373</v>
          </cell>
          <cell r="W140">
            <v>6.6072963872180021E-2</v>
          </cell>
          <cell r="X140">
            <v>486.3846372484486</v>
          </cell>
          <cell r="Y140">
            <v>0.10274879687342485</v>
          </cell>
          <cell r="Z140">
            <v>3.3797332060229412</v>
          </cell>
          <cell r="AA140">
            <v>1643.8503094080045</v>
          </cell>
          <cell r="AB140">
            <v>0.12555771675158217</v>
          </cell>
          <cell r="AC140">
            <v>4503.6994778301496</v>
          </cell>
        </row>
        <row r="141">
          <cell r="B141" t="str">
            <v>旅行先</v>
          </cell>
          <cell r="C141" t="str">
            <v>宮古島及び周辺離島</v>
          </cell>
          <cell r="D141">
            <v>50.632522631636235</v>
          </cell>
          <cell r="E141">
            <v>4.8940832724616509E-2</v>
          </cell>
          <cell r="F141">
            <v>3.9848484848484849</v>
          </cell>
          <cell r="G141">
            <v>201.76293109273226</v>
          </cell>
          <cell r="H141">
            <v>7.447708147320449E-2</v>
          </cell>
          <cell r="I141">
            <v>52.497469965933611</v>
          </cell>
          <cell r="J141">
            <v>4.0456431535269712E-2</v>
          </cell>
          <cell r="K141">
            <v>4.081774081774082</v>
          </cell>
          <cell r="L141">
            <v>214.28281226566111</v>
          </cell>
          <cell r="M141">
            <v>5.2706665609891422E-2</v>
          </cell>
          <cell r="N141">
            <v>45.461059544814091</v>
          </cell>
          <cell r="O141">
            <v>3.9138943248532287E-2</v>
          </cell>
          <cell r="P141">
            <v>3.125</v>
          </cell>
          <cell r="Q141">
            <v>142.06581107754403</v>
          </cell>
          <cell r="R141">
            <v>4.7659062356550937E-2</v>
          </cell>
          <cell r="S141">
            <v>51.78997613365155</v>
          </cell>
          <cell r="T141">
            <v>4.1766109785202864E-2</v>
          </cell>
          <cell r="U141">
            <v>2.8857142857142857</v>
          </cell>
          <cell r="V141">
            <v>149.45107398568018</v>
          </cell>
          <cell r="W141">
            <v>4.4787713765705922E-2</v>
          </cell>
          <cell r="X141">
            <v>200.38102827603549</v>
          </cell>
          <cell r="Y141">
            <v>4.2330509631424512E-2</v>
          </cell>
          <cell r="Z141">
            <v>3.5310859241969381</v>
          </cell>
          <cell r="AA141">
            <v>707.56262842161755</v>
          </cell>
          <cell r="AB141">
            <v>5.4043818695000363E-2</v>
          </cell>
          <cell r="AC141">
            <v>1938.5277491003221</v>
          </cell>
        </row>
        <row r="142">
          <cell r="B142" t="str">
            <v>旅行先</v>
          </cell>
          <cell r="C142" t="str">
            <v>石垣島及び周辺離島</v>
          </cell>
          <cell r="D142">
            <v>116.37923112346238</v>
          </cell>
          <cell r="E142">
            <v>0.11249086924762601</v>
          </cell>
          <cell r="F142">
            <v>3.6405228758169934</v>
          </cell>
          <cell r="G142">
            <v>423.68125317495782</v>
          </cell>
          <cell r="H142">
            <v>0.15639415545999341</v>
          </cell>
          <cell r="I142">
            <v>148.06978708340247</v>
          </cell>
          <cell r="J142">
            <v>0.11410788381742738</v>
          </cell>
          <cell r="K142">
            <v>4.0090909090909088</v>
          </cell>
          <cell r="L142">
            <v>593.62523730709529</v>
          </cell>
          <cell r="M142">
            <v>0.14601267618957522</v>
          </cell>
          <cell r="N142">
            <v>139.79275810030333</v>
          </cell>
          <cell r="O142">
            <v>0.12035225048923678</v>
          </cell>
          <cell r="P142">
            <v>3.6504065040650406</v>
          </cell>
          <cell r="Q142">
            <v>510.30039339053815</v>
          </cell>
          <cell r="R142">
            <v>0.17119135198473098</v>
          </cell>
          <cell r="S142">
            <v>128.73508353221959</v>
          </cell>
          <cell r="T142">
            <v>0.10381861575178998</v>
          </cell>
          <cell r="U142">
            <v>3.3103448275862069</v>
          </cell>
          <cell r="V142">
            <v>426.15751789976139</v>
          </cell>
          <cell r="W142">
            <v>0.12771150063884462</v>
          </cell>
          <cell r="X142">
            <v>532.97685983938766</v>
          </cell>
          <cell r="Y142">
            <v>0.11259140794346244</v>
          </cell>
          <cell r="Z142">
            <v>3.6657584015206939</v>
          </cell>
          <cell r="AA142">
            <v>1953.7644017723526</v>
          </cell>
          <cell r="AB142">
            <v>0.14922903621644257</v>
          </cell>
          <cell r="AC142">
            <v>5352.7791829379521</v>
          </cell>
        </row>
      </sheetData>
      <sheetData sheetId="17"/>
      <sheetData sheetId="18"/>
      <sheetData sheetId="19"/>
      <sheetData sheetId="20">
        <row r="80">
          <cell r="A80" t="str">
            <v>2002年度 全体単価</v>
          </cell>
        </row>
        <row r="151">
          <cell r="A151" t="str">
            <v>2002年度　消費額</v>
          </cell>
        </row>
        <row r="221">
          <cell r="A221" t="str">
            <v>2002年度　消費額構成比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経済活動別県内総生産"/>
      <sheetName val="２．県民所得"/>
      <sheetName val="３．県内総支出（名目）"/>
      <sheetName val="４．県内総支出（実質）－平成７暦年価格－"/>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sheetData sheetId="28"/>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ローバル観光戦略"/>
      <sheetName val="○92-03外客数"/>
      <sheetName val="○02旅行消費額"/>
      <sheetName val="02☆産業別波及効果"/>
      <sheetName val="02経済効果総括表"/>
      <sheetName val="◎国交省用原稿図"/>
      <sheetName val="○年間休日国際比較"/>
      <sheetName val="○国際比較図"/>
      <sheetName val="03データ外客消費比率"/>
      <sheetName val="○03産業間比較図"/>
      <sheetName val="○各国休暇事情"/>
      <sheetName val="○海外懇020312"/>
      <sheetName val="02国別到着地域"/>
    </sheetNames>
    <sheetDataSet>
      <sheetData sheetId="0" refreshError="1"/>
      <sheetData sheetId="1" refreshError="1"/>
      <sheetData sheetId="2">
        <row r="4">
          <cell r="B4" t="str">
            <v>国内宿泊旅行</v>
          </cell>
          <cell r="C4" t="str">
            <v>国内日帰り旅行</v>
          </cell>
          <cell r="D4" t="str">
            <v>訪日外客旅行</v>
          </cell>
          <cell r="E4" t="str">
            <v>海外旅行
（国内分）</v>
          </cell>
          <cell r="F4" t="str">
            <v>参考：海外旅行
        （海外分）</v>
          </cell>
        </row>
        <row r="5">
          <cell r="A5" t="str">
            <v>2002年</v>
          </cell>
          <cell r="B5">
            <v>12.514138755439348</v>
          </cell>
          <cell r="C5">
            <v>5.2638989758740005</v>
          </cell>
          <cell r="D5">
            <v>1.5842082490755414</v>
          </cell>
          <cell r="E5">
            <v>1.8936453029689986</v>
          </cell>
          <cell r="F5">
            <v>4.3604000000000003</v>
          </cell>
        </row>
      </sheetData>
      <sheetData sheetId="3">
        <row r="101">
          <cell r="F101" t="str">
            <v>生産波及効果</v>
          </cell>
          <cell r="L101" t="str">
            <v>雇用効果</v>
          </cell>
        </row>
        <row r="102">
          <cell r="E102" t="str">
            <v>直接効果</v>
          </cell>
          <cell r="F102" t="str">
            <v>(除迂回効果)－直接効果</v>
          </cell>
          <cell r="G102" t="str">
            <v>(含迂回効果)-（除迂回効果）</v>
          </cell>
          <cell r="K102" t="str">
            <v>直接効果</v>
          </cell>
          <cell r="L102" t="str">
            <v>(除迂回効果)－直接効果</v>
          </cell>
          <cell r="M102" t="str">
            <v>(含迂回効果)-（除迂回効果）</v>
          </cell>
        </row>
        <row r="103">
          <cell r="E103" t="str">
            <v>(兆円)</v>
          </cell>
          <cell r="F103" t="str">
            <v>(兆円)</v>
          </cell>
          <cell r="G103" t="str">
            <v>(兆円)</v>
          </cell>
          <cell r="K103" t="str">
            <v>(万人)</v>
          </cell>
          <cell r="L103" t="str">
            <v>(万人)</v>
          </cell>
          <cell r="M103" t="str">
            <v>(万人)</v>
          </cell>
        </row>
        <row r="104">
          <cell r="E104" t="str">
            <v>直接効果</v>
          </cell>
          <cell r="F104" t="str">
            <v>一次波及効果</v>
          </cell>
          <cell r="G104" t="str">
            <v>二次波及効果</v>
          </cell>
          <cell r="K104" t="str">
            <v>直接効果</v>
          </cell>
          <cell r="L104" t="str">
            <v>一次波及効果</v>
          </cell>
          <cell r="M104" t="str">
            <v>二次波及効果</v>
          </cell>
        </row>
        <row r="105">
          <cell r="E105">
            <v>0.15724540390545885</v>
          </cell>
          <cell r="F105">
            <v>0.70663722493946635</v>
          </cell>
          <cell r="G105">
            <v>0.38448591214816635</v>
          </cell>
          <cell r="K105">
            <v>4.6754275281660744</v>
          </cell>
          <cell r="L105">
            <v>21.010669004324193</v>
          </cell>
          <cell r="M105">
            <v>11.432041720789368</v>
          </cell>
        </row>
        <row r="106">
          <cell r="E106">
            <v>0.8803919012149175</v>
          </cell>
          <cell r="F106">
            <v>1.1622621457828104</v>
          </cell>
          <cell r="G106">
            <v>1.0423475578119541</v>
          </cell>
          <cell r="K106">
            <v>3.9136235011021916</v>
          </cell>
          <cell r="L106">
            <v>5.1666268645816071</v>
          </cell>
          <cell r="M106">
            <v>4.6335681790574599</v>
          </cell>
        </row>
        <row r="107">
          <cell r="E107">
            <v>0.75430844673592679</v>
          </cell>
          <cell r="F107">
            <v>0.35266539614910564</v>
          </cell>
          <cell r="G107">
            <v>0.25846411562387994</v>
          </cell>
          <cell r="K107">
            <v>7.3588203959434608</v>
          </cell>
          <cell r="L107">
            <v>3.4405041085719974</v>
          </cell>
          <cell r="M107">
            <v>2.5215029924467487</v>
          </cell>
        </row>
        <row r="108">
          <cell r="E108">
            <v>3.2433848674291881E-2</v>
          </cell>
          <cell r="F108">
            <v>0.5726316283381172</v>
          </cell>
          <cell r="G108">
            <v>0.19648023981722576</v>
          </cell>
          <cell r="K108">
            <v>0.16291919889736894</v>
          </cell>
          <cell r="L108">
            <v>2.8763988846654747</v>
          </cell>
          <cell r="M108">
            <v>0.9869443368143298</v>
          </cell>
        </row>
        <row r="109">
          <cell r="E109">
            <v>0.27159842280121205</v>
          </cell>
          <cell r="F109">
            <v>0.59474963257745661</v>
          </cell>
          <cell r="G109">
            <v>0.32503635300369238</v>
          </cell>
          <cell r="K109">
            <v>0.52360202244457299</v>
          </cell>
          <cell r="L109">
            <v>1.1465902756499116</v>
          </cell>
          <cell r="M109">
            <v>0.62662253353844621</v>
          </cell>
        </row>
        <row r="110">
          <cell r="E110">
            <v>0.35809846667612433</v>
          </cell>
          <cell r="F110">
            <v>0.44754363176765116</v>
          </cell>
          <cell r="G110">
            <v>0.18311935739069429</v>
          </cell>
          <cell r="K110">
            <v>0.14684267878336341</v>
          </cell>
          <cell r="L110">
            <v>0.1835207683830575</v>
          </cell>
          <cell r="M110">
            <v>7.5090343798253703E-2</v>
          </cell>
        </row>
        <row r="111">
          <cell r="E111">
            <v>0.23748367669497403</v>
          </cell>
          <cell r="F111">
            <v>3.4269556088490589E-2</v>
          </cell>
          <cell r="G111">
            <v>3.030895921789744E-2</v>
          </cell>
          <cell r="K111">
            <v>1.3402197362012194</v>
          </cell>
          <cell r="L111">
            <v>0.19339744128873715</v>
          </cell>
          <cell r="M111">
            <v>0.1710461362770527</v>
          </cell>
        </row>
        <row r="112">
          <cell r="E112">
            <v>0.9081366001158957</v>
          </cell>
          <cell r="F112">
            <v>1.9321469993732625</v>
          </cell>
          <cell r="G112">
            <v>1.4631415310161477</v>
          </cell>
          <cell r="K112">
            <v>5.3022992728829061</v>
          </cell>
          <cell r="L112">
            <v>8.9877609412637121</v>
          </cell>
          <cell r="M112">
            <v>6.3555226896111634</v>
          </cell>
        </row>
        <row r="113">
          <cell r="E113">
            <v>0</v>
          </cell>
          <cell r="F113">
            <v>0.30731616657303074</v>
          </cell>
          <cell r="G113">
            <v>0.14662477916569805</v>
          </cell>
          <cell r="K113">
            <v>0</v>
          </cell>
          <cell r="L113">
            <v>2.4564982195092098</v>
          </cell>
          <cell r="M113">
            <v>1.1720291612803078</v>
          </cell>
        </row>
        <row r="114">
          <cell r="E114">
            <v>0</v>
          </cell>
          <cell r="F114">
            <v>0.99267744777922984</v>
          </cell>
          <cell r="G114">
            <v>0.47668382271658133</v>
          </cell>
          <cell r="K114">
            <v>0</v>
          </cell>
          <cell r="L114">
            <v>2.4908083798804475</v>
          </cell>
          <cell r="M114">
            <v>1.0037806850360453</v>
          </cell>
        </row>
        <row r="115">
          <cell r="E115">
            <v>1.0796522138681341</v>
          </cell>
          <cell r="F115">
            <v>1.1107436710257446</v>
          </cell>
          <cell r="G115">
            <v>0.92015615623919988</v>
          </cell>
          <cell r="K115">
            <v>8.7305415618994466</v>
          </cell>
          <cell r="L115">
            <v>8.9819607276713676</v>
          </cell>
          <cell r="M115">
            <v>7.4407864516870799</v>
          </cell>
        </row>
        <row r="116">
          <cell r="E116">
            <v>1.2049715852043439</v>
          </cell>
          <cell r="F116">
            <v>0.28311064643537154</v>
          </cell>
          <cell r="G116">
            <v>1.0567435153019944</v>
          </cell>
          <cell r="K116">
            <v>27.223837606255568</v>
          </cell>
          <cell r="L116">
            <v>6.3962987657103607</v>
          </cell>
          <cell r="M116">
            <v>23.874931330572782</v>
          </cell>
        </row>
        <row r="117">
          <cell r="E117">
            <v>6.6808509660588322E-2</v>
          </cell>
          <cell r="F117">
            <v>2.2335943976929213</v>
          </cell>
          <cell r="G117">
            <v>2.5455984444809925</v>
          </cell>
          <cell r="K117">
            <v>0.38545214612531403</v>
          </cell>
          <cell r="L117">
            <v>10.307286567739911</v>
          </cell>
          <cell r="M117">
            <v>6.0710528882359913</v>
          </cell>
        </row>
        <row r="118">
          <cell r="E118">
            <v>1.786829126917399</v>
          </cell>
          <cell r="F118">
            <v>9.5939405983240925E-2</v>
          </cell>
          <cell r="G118">
            <v>0.14451518392193111</v>
          </cell>
          <cell r="K118">
            <v>7.8767851713287227</v>
          </cell>
          <cell r="L118">
            <v>0.42292465407623181</v>
          </cell>
          <cell r="M118">
            <v>0.63705870953195498</v>
          </cell>
        </row>
        <row r="119">
          <cell r="E119">
            <v>0.98262150166411477</v>
          </cell>
          <cell r="F119">
            <v>0.30943295942804744</v>
          </cell>
          <cell r="G119">
            <v>0.32507535200218263</v>
          </cell>
          <cell r="K119">
            <v>11.704508922576235</v>
          </cell>
          <cell r="L119">
            <v>3.6858147602419948</v>
          </cell>
          <cell r="M119">
            <v>3.8721393248320681</v>
          </cell>
        </row>
        <row r="120">
          <cell r="E120">
            <v>1.8524402104799074</v>
          </cell>
          <cell r="F120">
            <v>3.8927644700193699E-2</v>
          </cell>
          <cell r="G120">
            <v>4.7814931609381571E-2</v>
          </cell>
          <cell r="K120">
            <v>4.4298414027647288</v>
          </cell>
          <cell r="L120">
            <v>9.3089801889129825E-2</v>
          </cell>
          <cell r="M120">
            <v>0.11434245624517558</v>
          </cell>
        </row>
        <row r="121">
          <cell r="E121">
            <v>1.3590493014757787</v>
          </cell>
          <cell r="F121">
            <v>0.94369587632191931</v>
          </cell>
          <cell r="G121">
            <v>0.12348360175947937</v>
          </cell>
          <cell r="K121">
            <v>7.9392919838926135</v>
          </cell>
          <cell r="L121">
            <v>5.5128810249777818</v>
          </cell>
          <cell r="M121">
            <v>0.7213663025518201</v>
          </cell>
        </row>
        <row r="122">
          <cell r="E122">
            <v>0.1848441013728655</v>
          </cell>
          <cell r="F122">
            <v>0.49723320899446766</v>
          </cell>
          <cell r="G122">
            <v>0.1830227952911814</v>
          </cell>
          <cell r="K122">
            <v>0.75107019058905533</v>
          </cell>
          <cell r="L122">
            <v>0.97376805460553817</v>
          </cell>
          <cell r="M122">
            <v>0.36290777169640964</v>
          </cell>
        </row>
        <row r="123">
          <cell r="E123">
            <v>0.11410066541022969</v>
          </cell>
          <cell r="F123">
            <v>0.38461927332854695</v>
          </cell>
          <cell r="G123">
            <v>0.29625645054311128</v>
          </cell>
          <cell r="K123">
            <v>0.4870660603337062</v>
          </cell>
          <cell r="L123">
            <v>1.6418396291995048</v>
          </cell>
          <cell r="M123">
            <v>1.2646417240047385</v>
          </cell>
        </row>
        <row r="124">
          <cell r="E124">
            <v>0.80379939804917622</v>
          </cell>
          <cell r="F124">
            <v>8.00995929562755E-2</v>
          </cell>
          <cell r="G124">
            <v>0.35954928948281556</v>
          </cell>
          <cell r="K124">
            <v>5.0315763640136506</v>
          </cell>
          <cell r="L124">
            <v>0.50140273762839271</v>
          </cell>
          <cell r="M124">
            <v>2.2506855703678403</v>
          </cell>
        </row>
        <row r="125">
          <cell r="E125">
            <v>2.2046549544770353</v>
          </cell>
          <cell r="F125">
            <v>0</v>
          </cell>
          <cell r="G125">
            <v>0.43790592069625106</v>
          </cell>
          <cell r="K125">
            <v>34.169785022730473</v>
          </cell>
          <cell r="L125">
            <v>0</v>
          </cell>
          <cell r="M125">
            <v>6.7870716639743476</v>
          </cell>
        </row>
        <row r="126">
          <cell r="E126">
            <v>4.2994145977641809</v>
          </cell>
          <cell r="F126">
            <v>0</v>
          </cell>
          <cell r="G126">
            <v>0.14281048968904542</v>
          </cell>
          <cell r="K126">
            <v>36.365546175240176</v>
          </cell>
          <cell r="L126">
            <v>0</v>
          </cell>
          <cell r="M126">
            <v>1.2079275768836795</v>
          </cell>
        </row>
        <row r="127">
          <cell r="E127">
            <v>1.1304368647223302</v>
          </cell>
          <cell r="F127">
            <v>2.6370422518137402</v>
          </cell>
          <cell r="G127">
            <v>1.9204392959179903</v>
          </cell>
          <cell r="K127">
            <v>18.725361635550495</v>
          </cell>
          <cell r="L127">
            <v>20.340438947549497</v>
          </cell>
          <cell r="M127">
            <v>20.022064781654404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2-03外客数"/>
      <sheetName val="0409"/>
      <sheetName val="時系列表_観光客数"/>
      <sheetName val="◎訪沖外国人旅行者数の推移（対象４国のみ）"/>
      <sheetName val="Sheet1 (2)理事会用"/>
    </sheetNames>
    <sheetDataSet>
      <sheetData sheetId="0">
        <row r="38">
          <cell r="F38" t="str">
            <v>９２年</v>
          </cell>
          <cell r="G38" t="str">
            <v>９３年</v>
          </cell>
          <cell r="H38" t="str">
            <v>９４年</v>
          </cell>
          <cell r="I38" t="str">
            <v>９５年</v>
          </cell>
          <cell r="J38" t="str">
            <v>９６年</v>
          </cell>
          <cell r="K38" t="str">
            <v>９７年</v>
          </cell>
          <cell r="L38" t="str">
            <v>９８年</v>
          </cell>
          <cell r="M38" t="str">
            <v>９９年</v>
          </cell>
          <cell r="N38" t="str">
            <v>００年</v>
          </cell>
          <cell r="O38" t="str">
            <v>０1年</v>
          </cell>
          <cell r="P38" t="str">
            <v>０２年</v>
          </cell>
        </row>
        <row r="57">
          <cell r="F57">
            <v>3582</v>
          </cell>
          <cell r="G57">
            <v>3410</v>
          </cell>
          <cell r="H57">
            <v>3468</v>
          </cell>
          <cell r="I57">
            <v>3345</v>
          </cell>
          <cell r="J57">
            <v>3837</v>
          </cell>
          <cell r="K57">
            <v>4218</v>
          </cell>
          <cell r="L57">
            <v>4106</v>
          </cell>
          <cell r="M57">
            <v>4437.8630000000003</v>
          </cell>
          <cell r="N57">
            <v>4757.1459999999997</v>
          </cell>
          <cell r="O57">
            <v>4771.5550000000003</v>
          </cell>
          <cell r="P57">
            <v>5238.9629999999997</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H19"/>
      <sheetName val="グラフ"/>
      <sheetName val="１９．４月"/>
    </sheetNames>
    <sheetDataSet>
      <sheetData sheetId="0"/>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ンケート4_6月集計"/>
      <sheetName val="グラフ"/>
      <sheetName val="×費用単純集計"/>
      <sheetName val="◎4_6泊数計算"/>
      <sheetName val="×4_6月出費分布(日数） "/>
      <sheetName val="△4_6月出費分布(泊数）"/>
    </sheetNames>
    <sheetDataSet>
      <sheetData sheetId="0">
        <row r="1510">
          <cell r="P1510" t="str">
            <v>泊数(参考)</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6"/>
  <sheetViews>
    <sheetView workbookViewId="0">
      <selection activeCell="K23" sqref="K23"/>
    </sheetView>
  </sheetViews>
  <sheetFormatPr defaultRowHeight="13.2"/>
  <cols>
    <col min="2" max="2" width="3.21875" customWidth="1"/>
    <col min="3" max="3" width="14.5546875" customWidth="1"/>
    <col min="4" max="4" width="8" style="124" customWidth="1"/>
    <col min="5" max="5" width="8.5546875" customWidth="1"/>
    <col min="6" max="7" width="8.6640625" customWidth="1"/>
    <col min="8" max="8" width="9.6640625" customWidth="1"/>
    <col min="9" max="9" width="9.33203125" bestFit="1" customWidth="1"/>
    <col min="11" max="11" width="17.33203125" bestFit="1" customWidth="1"/>
    <col min="12" max="12" width="10" bestFit="1" customWidth="1"/>
    <col min="13" max="13" width="11.88671875" bestFit="1" customWidth="1"/>
    <col min="14" max="15" width="11.109375" bestFit="1" customWidth="1"/>
  </cols>
  <sheetData>
    <row r="2" spans="2:19" ht="13.8" thickBot="1">
      <c r="B2" s="1026" t="s">
        <v>727</v>
      </c>
      <c r="C2" s="1026"/>
      <c r="D2" s="1026"/>
      <c r="E2" s="1026"/>
      <c r="F2" s="1026"/>
      <c r="G2" s="1026"/>
      <c r="H2" s="1026"/>
      <c r="I2" s="1026"/>
    </row>
    <row r="3" spans="2:19" ht="13.8" thickBot="1">
      <c r="B3" s="1034" t="s">
        <v>36</v>
      </c>
      <c r="C3" s="1035"/>
      <c r="D3" s="153" t="s">
        <v>740</v>
      </c>
      <c r="E3" s="626">
        <v>2010</v>
      </c>
      <c r="F3" s="625">
        <v>2012</v>
      </c>
      <c r="G3" s="625">
        <v>2014</v>
      </c>
      <c r="H3" s="625">
        <v>2015</v>
      </c>
      <c r="I3" s="654">
        <v>2016</v>
      </c>
    </row>
    <row r="4" spans="2:19">
      <c r="B4" s="1036" t="s">
        <v>899</v>
      </c>
      <c r="C4" s="1037"/>
      <c r="D4" s="627" t="s">
        <v>23</v>
      </c>
      <c r="E4" s="301">
        <v>4955</v>
      </c>
      <c r="F4" s="302">
        <v>4995</v>
      </c>
      <c r="G4" s="302">
        <v>5039</v>
      </c>
      <c r="H4" s="302">
        <v>5059</v>
      </c>
      <c r="I4" s="592">
        <v>5125</v>
      </c>
    </row>
    <row r="5" spans="2:19" ht="13.8" thickBot="1">
      <c r="B5" s="1038"/>
      <c r="C5" s="1039"/>
      <c r="D5" s="628" t="s">
        <v>22</v>
      </c>
      <c r="E5" s="303">
        <v>12856</v>
      </c>
      <c r="F5" s="304">
        <v>12843</v>
      </c>
      <c r="G5" s="304">
        <v>12816</v>
      </c>
      <c r="H5" s="304">
        <v>12798</v>
      </c>
      <c r="I5" s="593">
        <v>12696</v>
      </c>
    </row>
    <row r="6" spans="2:19">
      <c r="B6" s="1028" t="s">
        <v>35</v>
      </c>
      <c r="C6" s="1028" t="s">
        <v>34</v>
      </c>
      <c r="D6" s="160" t="s">
        <v>23</v>
      </c>
      <c r="E6" s="297">
        <v>880</v>
      </c>
      <c r="F6" s="293">
        <v>1114</v>
      </c>
      <c r="G6" s="293">
        <v>1420</v>
      </c>
      <c r="H6" s="293">
        <v>1323</v>
      </c>
      <c r="I6" s="305">
        <v>1724</v>
      </c>
    </row>
    <row r="7" spans="2:19">
      <c r="B7" s="1027"/>
      <c r="C7" s="1027"/>
      <c r="D7" s="629" t="s">
        <v>22</v>
      </c>
      <c r="E7" s="145">
        <v>861</v>
      </c>
      <c r="F7" s="146">
        <v>837</v>
      </c>
      <c r="G7" s="146">
        <v>1341</v>
      </c>
      <c r="H7" s="166">
        <v>1973</v>
      </c>
      <c r="I7" s="288">
        <v>2404</v>
      </c>
      <c r="K7" s="122"/>
      <c r="L7" s="122"/>
      <c r="M7" s="122"/>
      <c r="N7" s="122"/>
      <c r="O7" s="122"/>
    </row>
    <row r="8" spans="2:19" ht="26.4">
      <c r="B8" s="1027"/>
      <c r="C8" s="621" t="s">
        <v>33</v>
      </c>
      <c r="D8" s="629" t="s">
        <v>23</v>
      </c>
      <c r="E8" s="145">
        <v>1174</v>
      </c>
      <c r="F8" s="146">
        <v>1205</v>
      </c>
      <c r="G8" s="227">
        <v>1256</v>
      </c>
      <c r="H8" s="166">
        <v>1150</v>
      </c>
      <c r="I8" s="288">
        <v>998</v>
      </c>
      <c r="K8" s="122"/>
      <c r="L8" s="122"/>
      <c r="M8" s="122"/>
      <c r="N8" s="122"/>
      <c r="O8" s="122"/>
    </row>
    <row r="9" spans="2:19" ht="27" thickBot="1">
      <c r="B9" s="1029"/>
      <c r="C9" s="622" t="s">
        <v>32</v>
      </c>
      <c r="D9" s="306" t="s">
        <v>22</v>
      </c>
      <c r="E9" s="663">
        <v>134570</v>
      </c>
      <c r="F9" s="655">
        <v>138960</v>
      </c>
      <c r="G9" s="656">
        <v>148949</v>
      </c>
      <c r="H9" s="657">
        <v>153269</v>
      </c>
      <c r="I9" s="588">
        <v>138832</v>
      </c>
      <c r="J9" s="107"/>
      <c r="K9" s="122"/>
      <c r="L9" s="122"/>
      <c r="M9" s="122"/>
      <c r="N9" s="122"/>
      <c r="O9" s="122"/>
    </row>
    <row r="10" spans="2:19" ht="13.2" customHeight="1">
      <c r="B10" s="1030" t="s">
        <v>31</v>
      </c>
      <c r="C10" s="1030" t="s">
        <v>30</v>
      </c>
      <c r="D10" s="627" t="s">
        <v>23</v>
      </c>
      <c r="E10" s="301">
        <v>1249</v>
      </c>
      <c r="F10" s="302">
        <v>1374</v>
      </c>
      <c r="G10" s="302">
        <v>1608</v>
      </c>
      <c r="H10" s="661">
        <v>1931</v>
      </c>
      <c r="I10" s="592">
        <v>2238</v>
      </c>
      <c r="K10" s="122"/>
      <c r="L10" s="122"/>
      <c r="M10" s="122"/>
      <c r="N10" s="122"/>
      <c r="O10" s="122"/>
    </row>
    <row r="11" spans="2:19">
      <c r="B11" s="1027"/>
      <c r="C11" s="1027"/>
      <c r="D11" s="629" t="s">
        <v>22</v>
      </c>
      <c r="E11" s="145">
        <v>1663</v>
      </c>
      <c r="F11" s="146">
        <v>1849</v>
      </c>
      <c r="G11" s="146">
        <v>1690</v>
      </c>
      <c r="H11" s="166">
        <v>1621</v>
      </c>
      <c r="I11" s="288">
        <v>1712</v>
      </c>
    </row>
    <row r="12" spans="2:19" ht="26.4">
      <c r="B12" s="1027"/>
      <c r="C12" s="621" t="s">
        <v>29</v>
      </c>
      <c r="D12" s="629" t="s">
        <v>23</v>
      </c>
      <c r="E12" s="298">
        <v>244</v>
      </c>
      <c r="F12" s="151">
        <v>204</v>
      </c>
      <c r="G12" s="151">
        <v>276</v>
      </c>
      <c r="H12" s="155">
        <v>400</v>
      </c>
      <c r="I12" s="288">
        <v>509</v>
      </c>
    </row>
    <row r="13" spans="2:19" ht="27.6" customHeight="1">
      <c r="B13" s="1027"/>
      <c r="C13" s="621" t="s">
        <v>28</v>
      </c>
      <c r="D13" s="629" t="s">
        <v>22</v>
      </c>
      <c r="E13" s="664">
        <v>302</v>
      </c>
      <c r="F13" s="649">
        <v>352</v>
      </c>
      <c r="G13" s="649">
        <v>228</v>
      </c>
      <c r="H13" s="155">
        <v>184</v>
      </c>
      <c r="I13" s="288">
        <v>230</v>
      </c>
    </row>
    <row r="14" spans="2:19">
      <c r="B14" s="1027"/>
      <c r="C14" s="1027" t="s">
        <v>27</v>
      </c>
      <c r="D14" s="629" t="s">
        <v>23</v>
      </c>
      <c r="E14" s="299">
        <f t="shared" ref="E14:H14" si="0">E10/E4</f>
        <v>0.25206861755802218</v>
      </c>
      <c r="F14" s="159">
        <f t="shared" si="0"/>
        <v>0.27507507507507506</v>
      </c>
      <c r="G14" s="159">
        <f t="shared" si="0"/>
        <v>0.31911093470926771</v>
      </c>
      <c r="H14" s="159">
        <f t="shared" si="0"/>
        <v>0.38169598734927851</v>
      </c>
      <c r="I14" s="309">
        <f>I10/I4</f>
        <v>0.43668292682926829</v>
      </c>
      <c r="K14" s="27"/>
    </row>
    <row r="15" spans="2:19">
      <c r="B15" s="1027"/>
      <c r="C15" s="1027"/>
      <c r="D15" s="629" t="s">
        <v>22</v>
      </c>
      <c r="E15" s="299">
        <f>E11/E5</f>
        <v>0.12935594275046672</v>
      </c>
      <c r="F15" s="159">
        <f t="shared" ref="F15:H15" si="1">F11/F5</f>
        <v>0.14396947753640116</v>
      </c>
      <c r="G15" s="159">
        <f t="shared" si="1"/>
        <v>0.13186641697877652</v>
      </c>
      <c r="H15" s="159">
        <f t="shared" si="1"/>
        <v>0.12666041568995157</v>
      </c>
      <c r="I15" s="309">
        <f>I11/I5</f>
        <v>0.13484562066792691</v>
      </c>
    </row>
    <row r="16" spans="2:19">
      <c r="B16" s="1027"/>
      <c r="C16" s="1032" t="s">
        <v>728</v>
      </c>
      <c r="D16" s="629" t="s">
        <v>23</v>
      </c>
      <c r="E16" s="297">
        <v>1664</v>
      </c>
      <c r="F16" s="293">
        <v>1669</v>
      </c>
      <c r="G16" s="650">
        <v>1625</v>
      </c>
      <c r="H16" s="166">
        <v>1448</v>
      </c>
      <c r="I16" s="288">
        <v>1302</v>
      </c>
      <c r="L16" s="122"/>
      <c r="M16" s="122"/>
      <c r="N16" s="122"/>
      <c r="O16" s="122"/>
      <c r="P16" s="122"/>
      <c r="Q16" s="122"/>
      <c r="R16" s="122"/>
      <c r="S16" s="122"/>
    </row>
    <row r="17" spans="2:18" ht="13.8" thickBot="1">
      <c r="B17" s="1031"/>
      <c r="C17" s="1033"/>
      <c r="D17" s="628" t="s">
        <v>22</v>
      </c>
      <c r="E17" s="303">
        <v>206814</v>
      </c>
      <c r="F17" s="304">
        <v>176642</v>
      </c>
      <c r="G17" s="221">
        <v>178905</v>
      </c>
      <c r="H17" s="662">
        <v>172992</v>
      </c>
      <c r="I17" s="593">
        <v>117462</v>
      </c>
      <c r="L17" s="122"/>
      <c r="M17" s="107"/>
      <c r="N17" s="122"/>
      <c r="O17" s="122"/>
      <c r="P17" s="122"/>
      <c r="Q17" s="122"/>
    </row>
    <row r="18" spans="2:18">
      <c r="B18" s="1030" t="s">
        <v>26</v>
      </c>
      <c r="C18" s="1028" t="s">
        <v>25</v>
      </c>
      <c r="D18" s="160" t="s">
        <v>23</v>
      </c>
      <c r="E18" s="665">
        <v>3.4253002037074762</v>
      </c>
      <c r="F18" s="322">
        <v>4.303102201257861</v>
      </c>
      <c r="G18" s="658">
        <v>4.5352852378479849</v>
      </c>
      <c r="H18" s="659">
        <v>4.7</v>
      </c>
      <c r="I18" s="660">
        <v>4.7</v>
      </c>
      <c r="K18" s="122"/>
      <c r="L18" s="122"/>
      <c r="M18" s="107"/>
      <c r="N18" s="122"/>
      <c r="O18" s="122"/>
      <c r="P18" s="122"/>
      <c r="Q18" s="122"/>
      <c r="R18" s="102"/>
    </row>
    <row r="19" spans="2:18">
      <c r="B19" s="1027"/>
      <c r="C19" s="1027"/>
      <c r="D19" s="629" t="s">
        <v>22</v>
      </c>
      <c r="E19" s="666">
        <v>4.9000000000000004</v>
      </c>
      <c r="F19" s="164">
        <v>4.8</v>
      </c>
      <c r="G19" s="589">
        <v>4.5999999999999996</v>
      </c>
      <c r="H19" s="155">
        <v>4.7</v>
      </c>
      <c r="I19" s="652">
        <v>5</v>
      </c>
      <c r="K19" s="651"/>
      <c r="L19" s="651"/>
      <c r="M19" s="651"/>
      <c r="N19" s="648"/>
      <c r="O19" s="651"/>
      <c r="P19" s="122"/>
      <c r="Q19" s="122"/>
    </row>
    <row r="20" spans="2:18">
      <c r="B20" s="1027"/>
      <c r="C20" s="1027" t="s">
        <v>24</v>
      </c>
      <c r="D20" s="629" t="s">
        <v>23</v>
      </c>
      <c r="E20" s="666">
        <v>5.3704108983499692</v>
      </c>
      <c r="F20" s="164">
        <v>4.9206274794388003</v>
      </c>
      <c r="G20" s="589">
        <v>5.3774061389144059</v>
      </c>
      <c r="H20" s="155">
        <v>5.3</v>
      </c>
      <c r="I20" s="652">
        <v>5.3</v>
      </c>
      <c r="M20" s="122"/>
      <c r="N20" s="9"/>
      <c r="O20" s="9"/>
      <c r="P20" s="122"/>
    </row>
    <row r="21" spans="2:18">
      <c r="B21" s="1027"/>
      <c r="C21" s="1027"/>
      <c r="D21" s="629" t="s">
        <v>22</v>
      </c>
      <c r="E21" s="666">
        <v>2.5353464498900409</v>
      </c>
      <c r="F21" s="164">
        <v>3.2498095013371087</v>
      </c>
      <c r="G21" s="589">
        <v>3.380869513782089</v>
      </c>
      <c r="H21" s="155">
        <v>3.4</v>
      </c>
      <c r="I21" s="652">
        <v>3.3</v>
      </c>
      <c r="K21" s="107"/>
      <c r="M21" s="122"/>
    </row>
    <row r="22" spans="2:18">
      <c r="B22" s="1027"/>
      <c r="C22" s="1027" t="s">
        <v>898</v>
      </c>
      <c r="D22" s="629" t="s">
        <v>23</v>
      </c>
      <c r="E22" s="666">
        <v>2.8601746370586199</v>
      </c>
      <c r="F22" s="164">
        <v>2.6449926124624823</v>
      </c>
      <c r="G22" s="589">
        <v>2.7330955127782923</v>
      </c>
      <c r="H22" s="155">
        <v>2.7</v>
      </c>
      <c r="I22" s="652">
        <v>2.7</v>
      </c>
      <c r="K22" s="107"/>
    </row>
    <row r="23" spans="2:18" ht="13.8" thickBot="1">
      <c r="B23" s="1029"/>
      <c r="C23" s="1029"/>
      <c r="D23" s="628" t="s">
        <v>22</v>
      </c>
      <c r="E23" s="667">
        <v>1</v>
      </c>
      <c r="F23" s="291">
        <v>1.3</v>
      </c>
      <c r="G23" s="590">
        <v>1.4</v>
      </c>
      <c r="H23" s="653">
        <v>1.4</v>
      </c>
      <c r="I23" s="591">
        <v>1.3</v>
      </c>
    </row>
    <row r="24" spans="2:18" ht="13.2" customHeight="1">
      <c r="B24" s="623" t="s">
        <v>897</v>
      </c>
      <c r="C24" s="623"/>
      <c r="D24" s="623"/>
      <c r="E24" s="623"/>
      <c r="F24" s="623"/>
      <c r="G24" s="623"/>
      <c r="H24" s="623"/>
      <c r="I24" s="122"/>
    </row>
    <row r="25" spans="2:18">
      <c r="B25" s="57"/>
      <c r="C25" s="57"/>
      <c r="D25" s="57"/>
      <c r="E25" s="57"/>
      <c r="F25" s="57"/>
      <c r="G25" s="57"/>
      <c r="H25" s="57"/>
    </row>
    <row r="26" spans="2:18">
      <c r="B26" s="57"/>
      <c r="C26" s="57"/>
      <c r="D26" s="57"/>
      <c r="E26" s="57"/>
      <c r="F26" s="57"/>
      <c r="G26" s="57"/>
      <c r="H26" s="57"/>
    </row>
  </sheetData>
  <mergeCells count="13">
    <mergeCell ref="B2:I2"/>
    <mergeCell ref="C14:C15"/>
    <mergeCell ref="B6:B9"/>
    <mergeCell ref="B10:B17"/>
    <mergeCell ref="C22:C23"/>
    <mergeCell ref="B18:B23"/>
    <mergeCell ref="C16:C17"/>
    <mergeCell ref="C20:C21"/>
    <mergeCell ref="B3:C3"/>
    <mergeCell ref="B4:C5"/>
    <mergeCell ref="C10:C11"/>
    <mergeCell ref="C6:C7"/>
    <mergeCell ref="C18:C19"/>
  </mergeCells>
  <phoneticPr fontId="2"/>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H13"/>
  <sheetViews>
    <sheetView workbookViewId="0">
      <selection activeCell="D2" sqref="D2:H13"/>
    </sheetView>
  </sheetViews>
  <sheetFormatPr defaultRowHeight="13.2"/>
  <cols>
    <col min="4" max="4" width="14.6640625" customWidth="1"/>
    <col min="5" max="5" width="14.88671875" customWidth="1"/>
    <col min="6" max="6" width="15" customWidth="1"/>
    <col min="7" max="7" width="14.33203125" customWidth="1"/>
    <col min="8" max="8" width="16.109375" customWidth="1"/>
  </cols>
  <sheetData>
    <row r="2" spans="4:8" ht="13.8" thickBot="1">
      <c r="D2" s="1106" t="s">
        <v>1037</v>
      </c>
      <c r="E2" s="1106"/>
      <c r="F2" s="1106"/>
      <c r="G2" s="1106"/>
      <c r="H2" s="1106"/>
    </row>
    <row r="3" spans="4:8">
      <c r="D3" s="961" t="s">
        <v>435</v>
      </c>
      <c r="E3" s="962" t="s">
        <v>436</v>
      </c>
      <c r="F3" s="962" t="s">
        <v>422</v>
      </c>
      <c r="G3" s="962" t="s">
        <v>437</v>
      </c>
      <c r="H3" s="963" t="s">
        <v>438</v>
      </c>
    </row>
    <row r="4" spans="4:8" ht="13.8" thickBot="1">
      <c r="D4" s="209">
        <v>19.41</v>
      </c>
      <c r="E4" s="386">
        <v>19.059999999999999</v>
      </c>
      <c r="F4" s="386">
        <v>15.45</v>
      </c>
      <c r="G4" s="386">
        <v>13.11</v>
      </c>
      <c r="H4" s="387">
        <v>14.87</v>
      </c>
    </row>
    <row r="5" spans="4:8">
      <c r="D5" s="957" t="s">
        <v>20</v>
      </c>
      <c r="E5" s="956" t="s">
        <v>1024</v>
      </c>
      <c r="F5" s="966" t="s">
        <v>439</v>
      </c>
      <c r="G5" s="956" t="s">
        <v>1025</v>
      </c>
      <c r="H5" s="958" t="s">
        <v>423</v>
      </c>
    </row>
    <row r="6" spans="4:8" ht="13.8" thickBot="1">
      <c r="D6" s="967">
        <v>12.7</v>
      </c>
      <c r="E6" s="386">
        <v>12.39</v>
      </c>
      <c r="F6" s="386">
        <v>11.28</v>
      </c>
      <c r="G6" s="386">
        <v>11.15</v>
      </c>
      <c r="H6" s="387">
        <v>9.16</v>
      </c>
    </row>
    <row r="7" spans="4:8" ht="13.8" thickBot="1">
      <c r="D7" s="1049" t="s">
        <v>1036</v>
      </c>
      <c r="E7" s="1049"/>
      <c r="F7" s="1049"/>
      <c r="G7" s="1049"/>
      <c r="H7" s="1049"/>
    </row>
    <row r="8" spans="4:8">
      <c r="D8" s="699" t="s">
        <v>1026</v>
      </c>
      <c r="E8" s="962" t="s">
        <v>1027</v>
      </c>
      <c r="F8" s="700" t="s">
        <v>1028</v>
      </c>
      <c r="G8" s="700" t="s">
        <v>1029</v>
      </c>
      <c r="H8" s="963" t="s">
        <v>1030</v>
      </c>
    </row>
    <row r="9" spans="4:8" ht="13.8" thickBot="1">
      <c r="D9" s="965">
        <v>28.5</v>
      </c>
      <c r="E9" s="649">
        <v>17.02</v>
      </c>
      <c r="F9" s="649">
        <v>16.09</v>
      </c>
      <c r="G9" s="649">
        <v>15.69</v>
      </c>
      <c r="H9" s="709">
        <v>14.08</v>
      </c>
    </row>
    <row r="10" spans="4:8">
      <c r="D10" s="699" t="s">
        <v>1031</v>
      </c>
      <c r="E10" s="700" t="s">
        <v>1025</v>
      </c>
      <c r="F10" s="962" t="s">
        <v>1032</v>
      </c>
      <c r="G10" s="700" t="s">
        <v>1033</v>
      </c>
      <c r="H10" s="710" t="s">
        <v>1034</v>
      </c>
    </row>
    <row r="11" spans="4:8" ht="13.8" thickBot="1">
      <c r="D11" s="209">
        <v>12.03</v>
      </c>
      <c r="E11" s="386">
        <v>11.28</v>
      </c>
      <c r="F11" s="386">
        <v>9.4499999999999993</v>
      </c>
      <c r="G11" s="386">
        <v>9.3800000000000008</v>
      </c>
      <c r="H11" s="968">
        <v>8.9</v>
      </c>
    </row>
    <row r="12" spans="4:8">
      <c r="D12" s="83" t="s">
        <v>1035</v>
      </c>
      <c r="E12" s="83"/>
      <c r="F12" s="83"/>
      <c r="G12" s="83"/>
      <c r="H12" s="83"/>
    </row>
    <row r="13" spans="4:8">
      <c r="D13" s="114" t="s">
        <v>1023</v>
      </c>
    </row>
  </sheetData>
  <mergeCells count="2">
    <mergeCell ref="D2:H2"/>
    <mergeCell ref="D7:H7"/>
  </mergeCells>
  <phoneticPr fontId="2"/>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J23"/>
  <sheetViews>
    <sheetView topLeftCell="A8" zoomScale="82" zoomScaleNormal="82" workbookViewId="0">
      <selection activeCell="F41" sqref="F41"/>
    </sheetView>
  </sheetViews>
  <sheetFormatPr defaultRowHeight="13.2"/>
  <cols>
    <col min="1" max="2" width="13.33203125" style="37" customWidth="1"/>
    <col min="3" max="3" width="18.44140625" style="37" customWidth="1"/>
    <col min="4" max="4" width="15.6640625" style="37" customWidth="1"/>
    <col min="5" max="5" width="15.44140625" style="37" customWidth="1"/>
    <col min="6" max="6" width="18.33203125" style="37" customWidth="1"/>
    <col min="7" max="7" width="14.88671875" style="37" customWidth="1"/>
    <col min="8" max="8" width="14" style="37" customWidth="1"/>
    <col min="9" max="9" width="12.21875" style="37" customWidth="1"/>
    <col min="10" max="16384" width="8.88671875" style="37"/>
  </cols>
  <sheetData>
    <row r="9" spans="1:10">
      <c r="H9" s="52"/>
      <c r="I9" s="52"/>
    </row>
    <row r="14" spans="1:10" ht="13.8" thickBot="1">
      <c r="C14" s="1107" t="s">
        <v>743</v>
      </c>
      <c r="D14" s="1107"/>
      <c r="E14" s="1107"/>
      <c r="F14" s="1107"/>
      <c r="G14" s="1107"/>
      <c r="H14" s="1107"/>
    </row>
    <row r="15" spans="1:10">
      <c r="C15" s="971" t="s">
        <v>425</v>
      </c>
      <c r="D15" s="972">
        <v>2015</v>
      </c>
      <c r="E15" s="351">
        <v>2016</v>
      </c>
      <c r="F15" s="971" t="s">
        <v>425</v>
      </c>
      <c r="G15" s="972">
        <v>2015</v>
      </c>
      <c r="H15" s="347">
        <v>2016</v>
      </c>
    </row>
    <row r="16" spans="1:10" ht="13.8">
      <c r="A16" s="970"/>
      <c r="B16" s="969"/>
      <c r="C16" s="959" t="s">
        <v>424</v>
      </c>
      <c r="D16" s="167">
        <v>77570</v>
      </c>
      <c r="E16" s="352">
        <v>75069.66</v>
      </c>
      <c r="F16" s="959" t="s">
        <v>416</v>
      </c>
      <c r="G16" s="167">
        <v>17952</v>
      </c>
      <c r="H16" s="348">
        <v>18097.379000000001</v>
      </c>
      <c r="I16" s="969"/>
      <c r="J16" s="970"/>
    </row>
    <row r="17" spans="1:10" ht="13.8">
      <c r="A17" s="970"/>
      <c r="B17" s="969"/>
      <c r="C17" s="959" t="s">
        <v>422</v>
      </c>
      <c r="D17" s="167">
        <v>47959</v>
      </c>
      <c r="E17" s="352">
        <v>44016.074000000001</v>
      </c>
      <c r="F17" s="959" t="s">
        <v>421</v>
      </c>
      <c r="G17" s="167">
        <v>15917</v>
      </c>
      <c r="H17" s="348">
        <v>16796.383999999998</v>
      </c>
      <c r="I17" s="969"/>
      <c r="J17" s="970"/>
    </row>
    <row r="18" spans="1:10" ht="13.8">
      <c r="A18" s="970"/>
      <c r="B18" s="969"/>
      <c r="C18" s="959" t="s">
        <v>420</v>
      </c>
      <c r="D18" s="167">
        <v>30250</v>
      </c>
      <c r="E18" s="352">
        <v>31067.775000000001</v>
      </c>
      <c r="F18" s="959" t="s">
        <v>419</v>
      </c>
      <c r="G18" s="167">
        <v>15139</v>
      </c>
      <c r="H18" s="348">
        <v>15760.254000000001</v>
      </c>
      <c r="I18" s="969"/>
      <c r="J18" s="970"/>
    </row>
    <row r="19" spans="1:10" ht="13.8">
      <c r="A19" s="970"/>
      <c r="B19" s="969"/>
      <c r="C19" s="976" t="s">
        <v>418</v>
      </c>
      <c r="D19" s="977">
        <v>26421</v>
      </c>
      <c r="E19" s="979">
        <v>26935.666000000001</v>
      </c>
      <c r="F19" s="959" t="s">
        <v>417</v>
      </c>
      <c r="G19" s="167">
        <v>14056</v>
      </c>
      <c r="H19" s="348">
        <v>14027.106</v>
      </c>
      <c r="I19" s="969"/>
      <c r="J19" s="970"/>
    </row>
    <row r="20" spans="1:10" ht="14.4" thickBot="1">
      <c r="A20" s="970"/>
      <c r="B20" s="969"/>
      <c r="C20" s="960" t="s">
        <v>415</v>
      </c>
      <c r="D20" s="973">
        <v>17656</v>
      </c>
      <c r="E20" s="353">
        <v>19162.580000000002</v>
      </c>
      <c r="F20" s="960" t="s">
        <v>423</v>
      </c>
      <c r="G20" s="973">
        <v>16900</v>
      </c>
      <c r="H20" s="974">
        <v>11950.3</v>
      </c>
    </row>
    <row r="21" spans="1:10" ht="13.2" customHeight="1">
      <c r="C21" s="1108" t="s">
        <v>1038</v>
      </c>
      <c r="D21" s="1108"/>
      <c r="E21" s="1108"/>
      <c r="F21" s="1108"/>
      <c r="G21" s="1108"/>
      <c r="H21" s="1108"/>
    </row>
    <row r="22" spans="1:10" ht="13.8" customHeight="1">
      <c r="C22" s="975"/>
      <c r="D22" s="975"/>
      <c r="E22" s="975"/>
      <c r="F22" s="978"/>
      <c r="G22" s="978"/>
      <c r="H22" s="978"/>
    </row>
    <row r="23" spans="1:10">
      <c r="C23" s="103"/>
      <c r="D23" s="103"/>
      <c r="E23" s="103"/>
      <c r="F23" s="975"/>
      <c r="G23" s="975"/>
      <c r="H23" s="975"/>
    </row>
  </sheetData>
  <mergeCells count="2">
    <mergeCell ref="C14:H14"/>
    <mergeCell ref="C21:H21"/>
  </mergeCells>
  <phoneticPr fontId="2"/>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3"/>
  <sheetViews>
    <sheetView workbookViewId="0">
      <selection activeCell="I23" sqref="I23"/>
    </sheetView>
  </sheetViews>
  <sheetFormatPr defaultRowHeight="13.2"/>
  <cols>
    <col min="2" max="2" width="9.109375" customWidth="1"/>
    <col min="3" max="3" width="8.21875" style="1" customWidth="1"/>
    <col min="4" max="5" width="7.44140625" customWidth="1"/>
    <col min="6" max="6" width="8.33203125" customWidth="1"/>
    <col min="7" max="7" width="5.44140625" customWidth="1"/>
    <col min="8" max="8" width="5.88671875" customWidth="1"/>
    <col min="9" max="9" width="5.33203125" customWidth="1"/>
    <col min="10" max="10" width="6" customWidth="1"/>
    <col min="11" max="11" width="7.109375" customWidth="1"/>
    <col min="12" max="13" width="7.77734375" customWidth="1"/>
    <col min="14" max="14" width="8.33203125" customWidth="1"/>
  </cols>
  <sheetData>
    <row r="2" spans="2:14" ht="13.8" thickBot="1">
      <c r="B2" s="1106" t="s">
        <v>746</v>
      </c>
      <c r="C2" s="1106"/>
      <c r="D2" s="1106"/>
      <c r="E2" s="1106"/>
      <c r="F2" s="1106"/>
      <c r="G2" s="1106"/>
      <c r="H2" s="1106"/>
      <c r="I2" s="1106"/>
      <c r="J2" s="1106"/>
      <c r="K2" s="1106"/>
      <c r="L2" s="1106"/>
      <c r="M2" s="1106"/>
      <c r="N2" s="1106"/>
    </row>
    <row r="3" spans="2:14" ht="13.8" thickBot="1">
      <c r="B3" s="1109" t="s">
        <v>606</v>
      </c>
      <c r="C3" s="1110"/>
      <c r="D3" s="1110"/>
      <c r="E3" s="1110"/>
      <c r="F3" s="1110"/>
      <c r="G3" s="1110" t="s">
        <v>605</v>
      </c>
      <c r="H3" s="1110"/>
      <c r="I3" s="1110"/>
      <c r="J3" s="1110"/>
      <c r="K3" s="1110" t="s">
        <v>604</v>
      </c>
      <c r="L3" s="1110"/>
      <c r="M3" s="1110"/>
      <c r="N3" s="1111"/>
    </row>
    <row r="4" spans="2:14" ht="13.8" thickBot="1">
      <c r="B4" s="153" t="s">
        <v>171</v>
      </c>
      <c r="C4" s="285">
        <v>2006</v>
      </c>
      <c r="D4" s="154">
        <v>2008</v>
      </c>
      <c r="E4" s="154">
        <v>2014</v>
      </c>
      <c r="F4" s="154">
        <v>2015</v>
      </c>
      <c r="G4" s="154">
        <v>2006</v>
      </c>
      <c r="H4" s="154">
        <v>2008</v>
      </c>
      <c r="I4" s="154">
        <v>2014</v>
      </c>
      <c r="J4" s="154">
        <v>2015</v>
      </c>
      <c r="K4" s="154">
        <v>2006</v>
      </c>
      <c r="L4" s="154">
        <v>2008</v>
      </c>
      <c r="M4" s="154">
        <v>2014</v>
      </c>
      <c r="N4" s="284">
        <v>2015</v>
      </c>
    </row>
    <row r="5" spans="2:14" ht="13.8" customHeight="1">
      <c r="B5" s="319" t="s">
        <v>22</v>
      </c>
      <c r="C5" s="320">
        <v>245.20231033861626</v>
      </c>
      <c r="D5" s="321">
        <v>167.83790707588182</v>
      </c>
      <c r="E5" s="321">
        <v>157.47822698950742</v>
      </c>
      <c r="F5" s="321">
        <v>151.39913752675039</v>
      </c>
      <c r="G5" s="322">
        <v>6.2353367845344883</v>
      </c>
      <c r="H5" s="322">
        <v>5.6635915658404219</v>
      </c>
      <c r="I5" s="322">
        <v>5.4449601350171974</v>
      </c>
      <c r="J5" s="322">
        <v>6.7866058814983949</v>
      </c>
      <c r="K5" s="323">
        <v>546.77416646596453</v>
      </c>
      <c r="L5" s="323">
        <v>609.46152933330029</v>
      </c>
      <c r="M5" s="323">
        <v>1033.2130731993327</v>
      </c>
      <c r="N5" s="324">
        <v>894.02778084925899</v>
      </c>
    </row>
    <row r="6" spans="2:14">
      <c r="B6" s="317" t="s">
        <v>49</v>
      </c>
      <c r="C6" s="315">
        <v>64.771069884300104</v>
      </c>
      <c r="D6" s="156">
        <v>60.107489675283311</v>
      </c>
      <c r="E6" s="156">
        <v>98.8795081377028</v>
      </c>
      <c r="F6" s="156">
        <v>167.07382965087862</v>
      </c>
      <c r="G6" s="164">
        <v>7.5361379458204425</v>
      </c>
      <c r="H6" s="164">
        <v>8.625381332512724</v>
      </c>
      <c r="I6" s="164">
        <v>8.7014510570981525</v>
      </c>
      <c r="J6" s="164">
        <v>8.7443889955467391</v>
      </c>
      <c r="K6" s="159">
        <v>755.78603624100776</v>
      </c>
      <c r="L6" s="159">
        <v>1125.1309616399692</v>
      </c>
      <c r="M6" s="159">
        <v>1504.0982276052198</v>
      </c>
      <c r="N6" s="309">
        <v>1858.0656421342337</v>
      </c>
    </row>
    <row r="7" spans="2:14">
      <c r="B7" s="317" t="s">
        <v>9</v>
      </c>
      <c r="C7" s="315">
        <v>96.550382941961075</v>
      </c>
      <c r="D7" s="156">
        <v>84.474332898855067</v>
      </c>
      <c r="E7" s="156">
        <v>107.48812660574896</v>
      </c>
      <c r="F7" s="156">
        <v>134.41488564014409</v>
      </c>
      <c r="G7" s="164">
        <v>5.2056054140772607</v>
      </c>
      <c r="H7" s="164">
        <v>6.5487166000993469</v>
      </c>
      <c r="I7" s="164">
        <v>7.8532497832885655</v>
      </c>
      <c r="J7" s="164">
        <v>7.2723265048061592</v>
      </c>
      <c r="K7" s="159">
        <v>665.83406180932263</v>
      </c>
      <c r="L7" s="159">
        <v>909.88508336003019</v>
      </c>
      <c r="M7" s="159">
        <v>1281.0413284960871</v>
      </c>
      <c r="N7" s="309">
        <v>1211.3683829863833</v>
      </c>
    </row>
    <row r="8" spans="2:14">
      <c r="B8" s="317" t="s">
        <v>23</v>
      </c>
      <c r="C8" s="315">
        <v>119.40359541773778</v>
      </c>
      <c r="D8" s="156">
        <v>109.46713203191742</v>
      </c>
      <c r="E8" s="156">
        <v>164.58170166611637</v>
      </c>
      <c r="F8" s="156">
        <v>181.91495478153203</v>
      </c>
      <c r="G8" s="164">
        <v>5.7314863583541511</v>
      </c>
      <c r="H8" s="164">
        <v>11.365726425288404</v>
      </c>
      <c r="I8" s="164">
        <v>6.5328323730749114</v>
      </c>
      <c r="J8" s="164">
        <v>4.3963294083335418</v>
      </c>
      <c r="K8" s="159">
        <v>372.60295894584925</v>
      </c>
      <c r="L8" s="159">
        <v>616.45134132351177</v>
      </c>
      <c r="M8" s="159">
        <v>775.55493483988494</v>
      </c>
      <c r="N8" s="309">
        <v>452.2825261344841</v>
      </c>
    </row>
    <row r="9" spans="2:14">
      <c r="B9" s="317" t="s">
        <v>172</v>
      </c>
      <c r="C9" s="145">
        <v>1274.7184991389499</v>
      </c>
      <c r="D9" s="146">
        <v>1052.398769281803</v>
      </c>
      <c r="E9" s="146">
        <v>1341.0733945444208</v>
      </c>
      <c r="F9" s="146">
        <v>1401.2194024771438</v>
      </c>
      <c r="G9" s="164">
        <v>4.3992829672564318</v>
      </c>
      <c r="H9" s="164">
        <v>4.4327628219626956</v>
      </c>
      <c r="I9" s="164">
        <v>4.7025945726182421</v>
      </c>
      <c r="J9" s="164">
        <v>4.2975945166257352</v>
      </c>
      <c r="K9" s="159">
        <v>317.99460450371765</v>
      </c>
      <c r="L9" s="159">
        <v>397.39760931106696</v>
      </c>
      <c r="M9" s="159">
        <v>463.74624663775381</v>
      </c>
      <c r="N9" s="309">
        <v>392.01095675753504</v>
      </c>
    </row>
    <row r="10" spans="2:14">
      <c r="B10" s="317" t="s">
        <v>51</v>
      </c>
      <c r="C10" s="145">
        <v>2536.8963712453815</v>
      </c>
      <c r="D10" s="146">
        <v>1907.8710551187382</v>
      </c>
      <c r="E10" s="146">
        <v>1982.1863286569701</v>
      </c>
      <c r="F10" s="146">
        <v>2142.3243470489956</v>
      </c>
      <c r="G10" s="164">
        <v>5.456833808581572</v>
      </c>
      <c r="H10" s="164">
        <v>6.0087115221311347</v>
      </c>
      <c r="I10" s="164">
        <v>6.7543248541181864</v>
      </c>
      <c r="J10" s="164">
        <v>5.5231507964843063</v>
      </c>
      <c r="K10" s="159">
        <v>630.12970231542999</v>
      </c>
      <c r="L10" s="159">
        <v>698.91461040542652</v>
      </c>
      <c r="M10" s="159">
        <v>841.24558715850708</v>
      </c>
      <c r="N10" s="309">
        <v>845.40655508228895</v>
      </c>
    </row>
    <row r="11" spans="2:14" ht="13.8" thickBot="1">
      <c r="B11" s="318" t="s">
        <v>124</v>
      </c>
      <c r="C11" s="316">
        <v>15592.646141497404</v>
      </c>
      <c r="D11" s="310">
        <v>14752.993691910046</v>
      </c>
      <c r="E11" s="310">
        <v>17404.215649683014</v>
      </c>
      <c r="F11" s="311">
        <v>18581.145357102152</v>
      </c>
      <c r="G11" s="291">
        <v>6.4817503192757968</v>
      </c>
      <c r="H11" s="291">
        <v>6.1556941078301852</v>
      </c>
      <c r="I11" s="291">
        <v>6.205765370765576</v>
      </c>
      <c r="J11" s="291">
        <v>5.8296424212218589</v>
      </c>
      <c r="K11" s="312">
        <v>501.62106517649715</v>
      </c>
      <c r="L11" s="312">
        <v>550.78216580475066</v>
      </c>
      <c r="M11" s="312">
        <v>679.45679471152232</v>
      </c>
      <c r="N11" s="313">
        <v>641.46989727444691</v>
      </c>
    </row>
    <row r="12" spans="2:14" ht="13.2" customHeight="1">
      <c r="B12" s="1073" t="s">
        <v>603</v>
      </c>
      <c r="C12" s="1073"/>
      <c r="D12" s="1073"/>
      <c r="E12" s="1073"/>
      <c r="F12" s="1073"/>
      <c r="G12" s="1073"/>
      <c r="H12" s="1073"/>
      <c r="I12" s="1073"/>
      <c r="J12" s="1073"/>
      <c r="K12" s="1073"/>
      <c r="L12" s="1073"/>
      <c r="M12" s="1073"/>
      <c r="N12" s="1073"/>
    </row>
    <row r="13" spans="2:14">
      <c r="B13" s="1073"/>
      <c r="C13" s="1073"/>
      <c r="D13" s="1073"/>
      <c r="E13" s="1073"/>
      <c r="F13" s="1073"/>
      <c r="G13" s="1073"/>
      <c r="H13" s="1073"/>
      <c r="I13" s="1073"/>
      <c r="J13" s="1073"/>
      <c r="K13" s="1073"/>
      <c r="L13" s="1073"/>
      <c r="M13" s="1073"/>
      <c r="N13" s="1073"/>
    </row>
  </sheetData>
  <mergeCells count="5">
    <mergeCell ref="B2:N2"/>
    <mergeCell ref="B3:F3"/>
    <mergeCell ref="G3:J3"/>
    <mergeCell ref="K3:N3"/>
    <mergeCell ref="B12:N13"/>
  </mergeCells>
  <phoneticPr fontId="2"/>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L11"/>
  <sheetViews>
    <sheetView workbookViewId="0">
      <selection activeCell="H28" sqref="H28"/>
    </sheetView>
  </sheetViews>
  <sheetFormatPr defaultRowHeight="13.2"/>
  <cols>
    <col min="6" max="6" width="9.6640625" customWidth="1"/>
    <col min="7" max="7" width="10.44140625" customWidth="1"/>
    <col min="8" max="8" width="16.6640625" customWidth="1"/>
    <col min="9" max="9" width="12.6640625" customWidth="1"/>
    <col min="10" max="10" width="11.77734375" customWidth="1"/>
    <col min="11" max="11" width="12.21875" customWidth="1"/>
    <col min="12" max="12" width="19.88671875" customWidth="1"/>
  </cols>
  <sheetData>
    <row r="3" spans="5:12" ht="13.8" thickBot="1">
      <c r="E3" s="1049" t="s">
        <v>745</v>
      </c>
      <c r="F3" s="1049"/>
      <c r="G3" s="1049"/>
      <c r="H3" s="1049"/>
      <c r="I3" s="1049"/>
      <c r="J3" s="1049"/>
      <c r="K3" s="1049"/>
      <c r="L3" s="1049"/>
    </row>
    <row r="4" spans="5:12" ht="13.8" thickBot="1">
      <c r="E4" s="153" t="s">
        <v>171</v>
      </c>
      <c r="F4" s="332" t="s">
        <v>173</v>
      </c>
      <c r="G4" s="329" t="s">
        <v>174</v>
      </c>
      <c r="H4" s="330" t="s">
        <v>175</v>
      </c>
      <c r="I4" s="154" t="s">
        <v>171</v>
      </c>
      <c r="J4" s="329" t="s">
        <v>173</v>
      </c>
      <c r="K4" s="329" t="s">
        <v>174</v>
      </c>
      <c r="L4" s="331" t="s">
        <v>175</v>
      </c>
    </row>
    <row r="5" spans="5:12">
      <c r="E5" s="160" t="s">
        <v>62</v>
      </c>
      <c r="F5" s="297">
        <v>746</v>
      </c>
      <c r="G5" s="293">
        <v>1746</v>
      </c>
      <c r="H5" s="323">
        <v>2.3404825737265416</v>
      </c>
      <c r="I5" s="292" t="s">
        <v>51</v>
      </c>
      <c r="J5" s="293">
        <v>1848</v>
      </c>
      <c r="K5" s="293">
        <v>4961</v>
      </c>
      <c r="L5" s="324">
        <v>2.6845238095238093</v>
      </c>
    </row>
    <row r="6" spans="5:12">
      <c r="E6" s="161" t="s">
        <v>22</v>
      </c>
      <c r="F6" s="145">
        <v>481</v>
      </c>
      <c r="G6" s="146">
        <v>1200</v>
      </c>
      <c r="H6" s="159">
        <v>2.4948024948024949</v>
      </c>
      <c r="I6" s="281" t="s">
        <v>176</v>
      </c>
      <c r="J6" s="146">
        <v>7460</v>
      </c>
      <c r="K6" s="146">
        <v>18520</v>
      </c>
      <c r="L6" s="309">
        <v>2.4825737265415548</v>
      </c>
    </row>
    <row r="7" spans="5:12">
      <c r="E7" s="161" t="s">
        <v>52</v>
      </c>
      <c r="F7" s="145">
        <v>1188</v>
      </c>
      <c r="G7" s="146">
        <v>2820</v>
      </c>
      <c r="H7" s="159">
        <v>2.3737373737373737</v>
      </c>
      <c r="I7" s="281" t="s">
        <v>177</v>
      </c>
      <c r="J7" s="146">
        <v>11373</v>
      </c>
      <c r="K7" s="146">
        <v>29011</v>
      </c>
      <c r="L7" s="309">
        <v>2.5508660863448518</v>
      </c>
    </row>
    <row r="8" spans="5:12">
      <c r="E8" s="161" t="s">
        <v>178</v>
      </c>
      <c r="F8" s="145">
        <v>622</v>
      </c>
      <c r="G8" s="146">
        <v>1648</v>
      </c>
      <c r="H8" s="159">
        <v>2.64951768488746</v>
      </c>
      <c r="I8" s="281" t="s">
        <v>179</v>
      </c>
      <c r="J8" s="146">
        <v>10803</v>
      </c>
      <c r="K8" s="146">
        <v>18949</v>
      </c>
      <c r="L8" s="309">
        <f>K8/J8</f>
        <v>1.7540498009812089</v>
      </c>
    </row>
    <row r="9" spans="5:12" ht="13.8" thickBot="1">
      <c r="E9" s="162" t="s">
        <v>180</v>
      </c>
      <c r="F9" s="303">
        <v>608</v>
      </c>
      <c r="G9" s="304">
        <v>1573</v>
      </c>
      <c r="H9" s="312">
        <v>2.5871710526315788</v>
      </c>
      <c r="I9" s="290" t="s">
        <v>181</v>
      </c>
      <c r="J9" s="304">
        <v>22179</v>
      </c>
      <c r="K9" s="304">
        <v>47960</v>
      </c>
      <c r="L9" s="313">
        <f>K9/J9</f>
        <v>2.1624058794355019</v>
      </c>
    </row>
    <row r="10" spans="5:12" s="83" customFormat="1" ht="13.2" customHeight="1">
      <c r="E10" s="1112" t="s">
        <v>610</v>
      </c>
      <c r="F10" s="1112"/>
      <c r="G10" s="1112"/>
      <c r="H10" s="1112"/>
      <c r="I10" s="1112"/>
      <c r="J10" s="1112"/>
      <c r="K10" s="1112"/>
      <c r="L10" s="1112"/>
    </row>
    <row r="11" spans="5:12">
      <c r="E11" s="49"/>
      <c r="F11" s="49"/>
      <c r="G11" s="49"/>
      <c r="H11" s="49"/>
      <c r="I11" s="49"/>
      <c r="J11" s="49"/>
      <c r="K11" s="49"/>
      <c r="L11" s="49"/>
    </row>
  </sheetData>
  <mergeCells count="2">
    <mergeCell ref="E3:L3"/>
    <mergeCell ref="E10:L10"/>
  </mergeCells>
  <phoneticPr fontId="2"/>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J21"/>
  <sheetViews>
    <sheetView workbookViewId="0">
      <selection activeCell="F2" sqref="F2:J10"/>
    </sheetView>
  </sheetViews>
  <sheetFormatPr defaultRowHeight="13.2"/>
  <cols>
    <col min="6" max="6" width="20.88671875" customWidth="1"/>
    <col min="7" max="7" width="11.44140625" customWidth="1"/>
    <col min="8" max="8" width="12.6640625" style="115" customWidth="1"/>
    <col min="9" max="9" width="18.109375" customWidth="1"/>
    <col min="10" max="10" width="18.21875" customWidth="1"/>
  </cols>
  <sheetData>
    <row r="2" spans="6:10">
      <c r="F2" s="1049" t="s">
        <v>744</v>
      </c>
      <c r="G2" s="1049"/>
      <c r="H2" s="1049"/>
      <c r="I2" s="1049"/>
      <c r="J2" s="1049"/>
    </row>
    <row r="3" spans="6:10">
      <c r="F3" s="1050" t="s">
        <v>544</v>
      </c>
      <c r="G3" s="1043" t="s">
        <v>545</v>
      </c>
      <c r="H3" s="1043" t="s">
        <v>546</v>
      </c>
      <c r="I3" s="1043" t="s">
        <v>629</v>
      </c>
      <c r="J3" s="1043" t="s">
        <v>547</v>
      </c>
    </row>
    <row r="4" spans="6:10" s="115" customFormat="1">
      <c r="F4" s="1050"/>
      <c r="G4" s="1043"/>
      <c r="H4" s="1043"/>
      <c r="I4" s="1043"/>
      <c r="J4" s="1043"/>
    </row>
    <row r="5" spans="6:10">
      <c r="F5" s="148" t="s">
        <v>539</v>
      </c>
      <c r="G5" s="146">
        <v>10170292</v>
      </c>
      <c r="H5" s="146">
        <v>351592</v>
      </c>
      <c r="I5" s="146">
        <f>0-269608</f>
        <v>-269608</v>
      </c>
      <c r="J5" s="208">
        <f>H5-I5</f>
        <v>621200</v>
      </c>
    </row>
    <row r="6" spans="6:10">
      <c r="F6" s="148" t="s">
        <v>540</v>
      </c>
      <c r="G6" s="146">
        <v>5238216</v>
      </c>
      <c r="H6" s="146">
        <v>43194</v>
      </c>
      <c r="I6" s="146">
        <f>0-208454</f>
        <v>-208454</v>
      </c>
      <c r="J6" s="208">
        <f t="shared" ref="J6:J9" si="0">H6-I6</f>
        <v>251648</v>
      </c>
    </row>
    <row r="7" spans="6:10">
      <c r="F7" s="148" t="s">
        <v>541</v>
      </c>
      <c r="G7" s="146">
        <v>2693117</v>
      </c>
      <c r="H7" s="146">
        <v>195100</v>
      </c>
      <c r="I7" s="146">
        <f>0-82556</f>
        <v>-82556</v>
      </c>
      <c r="J7" s="208">
        <f t="shared" si="0"/>
        <v>277656</v>
      </c>
    </row>
    <row r="8" spans="6:10">
      <c r="F8" s="148" t="s">
        <v>542</v>
      </c>
      <c r="G8" s="146">
        <v>1644518</v>
      </c>
      <c r="H8" s="146">
        <v>58644</v>
      </c>
      <c r="I8" s="146">
        <f>0-69842</f>
        <v>-69842</v>
      </c>
      <c r="J8" s="208">
        <f t="shared" si="0"/>
        <v>128486</v>
      </c>
    </row>
    <row r="9" spans="6:10">
      <c r="F9" s="148" t="s">
        <v>543</v>
      </c>
      <c r="G9" s="146">
        <v>1142234</v>
      </c>
      <c r="H9" s="146">
        <v>60549</v>
      </c>
      <c r="I9" s="146">
        <f>0-46508</f>
        <v>-46508</v>
      </c>
      <c r="J9" s="208">
        <f t="shared" si="0"/>
        <v>107057</v>
      </c>
    </row>
    <row r="10" spans="6:10">
      <c r="F10" s="51" t="s">
        <v>628</v>
      </c>
      <c r="G10" s="51"/>
      <c r="H10" s="51"/>
      <c r="I10" s="51"/>
      <c r="J10" s="51"/>
    </row>
    <row r="13" spans="6:10" ht="13.8" thickBot="1">
      <c r="F13" s="123" t="s">
        <v>567</v>
      </c>
      <c r="G13" s="123"/>
      <c r="H13" s="123"/>
      <c r="I13" s="123"/>
      <c r="J13" s="123"/>
    </row>
    <row r="14" spans="6:10">
      <c r="F14" s="1113" t="s">
        <v>557</v>
      </c>
      <c r="G14" s="1115" t="s">
        <v>563</v>
      </c>
      <c r="H14" s="1117" t="s">
        <v>565</v>
      </c>
      <c r="I14" s="1119" t="s">
        <v>564</v>
      </c>
      <c r="J14" s="1121" t="s">
        <v>566</v>
      </c>
    </row>
    <row r="15" spans="6:10" ht="21.6" customHeight="1" thickBot="1">
      <c r="F15" s="1114"/>
      <c r="G15" s="1116"/>
      <c r="H15" s="1118"/>
      <c r="I15" s="1120"/>
      <c r="J15" s="1122"/>
    </row>
    <row r="16" spans="6:10">
      <c r="F16" s="121" t="s">
        <v>558</v>
      </c>
      <c r="G16" s="31">
        <v>10170292</v>
      </c>
      <c r="H16" s="32">
        <v>351592</v>
      </c>
      <c r="I16" s="32">
        <f>0-269608</f>
        <v>-269608</v>
      </c>
      <c r="J16" s="118">
        <f>H16-I16</f>
        <v>621200</v>
      </c>
    </row>
    <row r="17" spans="6:10">
      <c r="F17" s="3" t="s">
        <v>559</v>
      </c>
      <c r="G17" s="33">
        <v>5238216</v>
      </c>
      <c r="H17" s="34">
        <v>43194</v>
      </c>
      <c r="I17" s="34">
        <f>0-208454</f>
        <v>-208454</v>
      </c>
      <c r="J17" s="116">
        <f t="shared" ref="J17:J20" si="1">H17-I17</f>
        <v>251648</v>
      </c>
    </row>
    <row r="18" spans="6:10">
      <c r="F18" s="3" t="s">
        <v>560</v>
      </c>
      <c r="G18" s="33">
        <v>2693117</v>
      </c>
      <c r="H18" s="34">
        <v>195100</v>
      </c>
      <c r="I18" s="34">
        <f>0-82556</f>
        <v>-82556</v>
      </c>
      <c r="J18" s="116">
        <f t="shared" si="1"/>
        <v>277656</v>
      </c>
    </row>
    <row r="19" spans="6:10">
      <c r="F19" s="3" t="s">
        <v>561</v>
      </c>
      <c r="G19" s="33">
        <v>1644518</v>
      </c>
      <c r="H19" s="34">
        <v>58644</v>
      </c>
      <c r="I19" s="34">
        <f>0-69842</f>
        <v>-69842</v>
      </c>
      <c r="J19" s="116">
        <f t="shared" si="1"/>
        <v>128486</v>
      </c>
    </row>
    <row r="20" spans="6:10" ht="13.8" thickBot="1">
      <c r="F20" s="119" t="s">
        <v>562</v>
      </c>
      <c r="G20" s="35">
        <v>1142234</v>
      </c>
      <c r="H20" s="36">
        <v>60549</v>
      </c>
      <c r="I20" s="36">
        <f>0-46508</f>
        <v>-46508</v>
      </c>
      <c r="J20" s="117">
        <f t="shared" si="1"/>
        <v>107057</v>
      </c>
    </row>
    <row r="21" spans="6:10">
      <c r="F21" s="120" t="s">
        <v>556</v>
      </c>
      <c r="G21" s="120"/>
      <c r="H21" s="120"/>
      <c r="I21" s="120"/>
      <c r="J21" s="120"/>
    </row>
  </sheetData>
  <mergeCells count="11">
    <mergeCell ref="F14:F15"/>
    <mergeCell ref="G14:G15"/>
    <mergeCell ref="H14:H15"/>
    <mergeCell ref="I14:I15"/>
    <mergeCell ref="J14:J15"/>
    <mergeCell ref="F2:J2"/>
    <mergeCell ref="I3:I4"/>
    <mergeCell ref="G3:G4"/>
    <mergeCell ref="F3:F4"/>
    <mergeCell ref="H3:H4"/>
    <mergeCell ref="J3:J4"/>
  </mergeCells>
  <phoneticPr fontId="2"/>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O19"/>
  <sheetViews>
    <sheetView zoomScale="88" zoomScaleNormal="88" workbookViewId="0">
      <selection activeCell="H31" sqref="H31"/>
    </sheetView>
  </sheetViews>
  <sheetFormatPr defaultRowHeight="13.2"/>
  <cols>
    <col min="1" max="2" width="8.88671875" style="37"/>
    <col min="3" max="3" width="11.109375" style="37" customWidth="1"/>
    <col min="4" max="4" width="13.77734375" style="37" customWidth="1"/>
    <col min="5" max="5" width="15.5546875" style="37" customWidth="1"/>
    <col min="6" max="6" width="7.33203125" style="37" customWidth="1"/>
    <col min="7" max="7" width="12.33203125" style="37" customWidth="1"/>
    <col min="8" max="8" width="23.33203125" style="37" customWidth="1"/>
    <col min="9" max="9" width="12.88671875" style="37" customWidth="1"/>
    <col min="10" max="10" width="23.5546875" style="37" customWidth="1"/>
    <col min="11" max="12" width="8.88671875" style="37"/>
    <col min="13" max="13" width="15.21875" style="37" customWidth="1"/>
    <col min="14" max="16384" width="8.88671875" style="37"/>
  </cols>
  <sheetData>
    <row r="2" spans="5:15" ht="13.8" thickBot="1">
      <c r="E2" s="1107" t="s">
        <v>731</v>
      </c>
      <c r="F2" s="1107"/>
      <c r="G2" s="1107"/>
      <c r="H2" s="1107"/>
      <c r="I2" s="1107"/>
      <c r="J2" s="1107"/>
    </row>
    <row r="3" spans="5:15" ht="13.8" thickBot="1">
      <c r="E3" s="1146" t="s">
        <v>425</v>
      </c>
      <c r="F3" s="1147"/>
      <c r="G3" s="1148" t="s">
        <v>185</v>
      </c>
      <c r="H3" s="1149"/>
      <c r="I3" s="1150" t="s">
        <v>954</v>
      </c>
      <c r="J3" s="1149"/>
    </row>
    <row r="4" spans="5:15">
      <c r="E4" s="1151" t="s">
        <v>186</v>
      </c>
      <c r="F4" s="1152"/>
      <c r="G4" s="338" t="s">
        <v>611</v>
      </c>
      <c r="H4" s="339" t="s">
        <v>187</v>
      </c>
      <c r="I4" s="340" t="s">
        <v>612</v>
      </c>
      <c r="J4" s="339" t="s">
        <v>188</v>
      </c>
    </row>
    <row r="5" spans="5:15">
      <c r="E5" s="1144" t="s">
        <v>189</v>
      </c>
      <c r="F5" s="1145"/>
      <c r="G5" s="747" t="s">
        <v>190</v>
      </c>
      <c r="H5" s="748" t="s">
        <v>191</v>
      </c>
      <c r="I5" s="337" t="s">
        <v>192</v>
      </c>
      <c r="J5" s="748" t="s">
        <v>741</v>
      </c>
    </row>
    <row r="6" spans="5:15">
      <c r="E6" s="1134" t="s">
        <v>193</v>
      </c>
      <c r="F6" s="1135"/>
      <c r="G6" s="1123" t="s">
        <v>194</v>
      </c>
      <c r="H6" s="1124"/>
      <c r="I6" s="1125" t="s">
        <v>195</v>
      </c>
      <c r="J6" s="1124"/>
    </row>
    <row r="7" spans="5:15" ht="13.8">
      <c r="E7" s="1136"/>
      <c r="F7" s="1137"/>
      <c r="G7" s="747" t="s">
        <v>196</v>
      </c>
      <c r="H7" s="805" t="s">
        <v>810</v>
      </c>
      <c r="I7" s="1140" t="s">
        <v>742</v>
      </c>
      <c r="J7" s="334" t="s">
        <v>967</v>
      </c>
    </row>
    <row r="8" spans="5:15" ht="13.8">
      <c r="E8" s="1138"/>
      <c r="F8" s="1139"/>
      <c r="G8" s="747" t="s">
        <v>197</v>
      </c>
      <c r="H8" s="805" t="s">
        <v>968</v>
      </c>
      <c r="I8" s="1140"/>
      <c r="J8" s="335" t="s">
        <v>725</v>
      </c>
    </row>
    <row r="9" spans="5:15" ht="13.8" customHeight="1">
      <c r="E9" s="1141" t="s">
        <v>198</v>
      </c>
      <c r="F9" s="1142"/>
      <c r="G9" s="1123" t="s">
        <v>724</v>
      </c>
      <c r="H9" s="1124"/>
      <c r="I9" s="1140" t="s">
        <v>613</v>
      </c>
      <c r="J9" s="1143"/>
      <c r="L9" s="748"/>
    </row>
    <row r="10" spans="5:15">
      <c r="E10" s="806" t="s">
        <v>955</v>
      </c>
      <c r="F10" s="807" t="s">
        <v>956</v>
      </c>
      <c r="G10" s="1123" t="s">
        <v>957</v>
      </c>
      <c r="H10" s="1124"/>
      <c r="I10" s="1125" t="s">
        <v>958</v>
      </c>
      <c r="J10" s="1124"/>
    </row>
    <row r="11" spans="5:15">
      <c r="E11" s="808" t="s">
        <v>959</v>
      </c>
      <c r="F11" s="809" t="s">
        <v>953</v>
      </c>
      <c r="G11" s="1123" t="s">
        <v>960</v>
      </c>
      <c r="H11" s="1124"/>
      <c r="I11" s="1125" t="s">
        <v>961</v>
      </c>
      <c r="J11" s="1124"/>
    </row>
    <row r="12" spans="5:15">
      <c r="E12" s="1126" t="s">
        <v>962</v>
      </c>
      <c r="F12" s="807" t="s">
        <v>956</v>
      </c>
      <c r="G12" s="1123" t="s">
        <v>969</v>
      </c>
      <c r="H12" s="1124"/>
      <c r="I12" s="1128" t="s">
        <v>963</v>
      </c>
      <c r="J12" s="1129"/>
    </row>
    <row r="13" spans="5:15" ht="13.8" thickBot="1">
      <c r="E13" s="1127"/>
      <c r="F13" s="769" t="s">
        <v>76</v>
      </c>
      <c r="G13" s="1132" t="s">
        <v>964</v>
      </c>
      <c r="H13" s="1133"/>
      <c r="I13" s="1130"/>
      <c r="J13" s="1131"/>
    </row>
    <row r="14" spans="5:15">
      <c r="E14" s="37" t="s">
        <v>965</v>
      </c>
      <c r="F14" s="810"/>
      <c r="G14" s="63"/>
      <c r="H14" s="63"/>
      <c r="N14" s="122"/>
      <c r="O14" s="122"/>
    </row>
    <row r="15" spans="5:15">
      <c r="E15" s="37" t="s">
        <v>966</v>
      </c>
      <c r="M15" s="122"/>
    </row>
    <row r="16" spans="5:15">
      <c r="M16" s="122"/>
    </row>
    <row r="17" spans="13:13" ht="13.2" customHeight="1">
      <c r="M17" s="52"/>
    </row>
    <row r="18" spans="13:13">
      <c r="M18" s="122"/>
    </row>
    <row r="19" spans="13:13">
      <c r="M19" s="122"/>
    </row>
  </sheetData>
  <mergeCells count="21">
    <mergeCell ref="E5:F5"/>
    <mergeCell ref="E2:J2"/>
    <mergeCell ref="E3:F3"/>
    <mergeCell ref="G3:H3"/>
    <mergeCell ref="I3:J3"/>
    <mergeCell ref="E4:F4"/>
    <mergeCell ref="E6:F8"/>
    <mergeCell ref="G6:H6"/>
    <mergeCell ref="I6:J6"/>
    <mergeCell ref="I7:I8"/>
    <mergeCell ref="E9:F9"/>
    <mergeCell ref="G9:H9"/>
    <mergeCell ref="I9:J9"/>
    <mergeCell ref="G10:H10"/>
    <mergeCell ref="I10:J10"/>
    <mergeCell ref="G11:H11"/>
    <mergeCell ref="I11:J11"/>
    <mergeCell ref="E12:E13"/>
    <mergeCell ref="G12:H12"/>
    <mergeCell ref="I12:J13"/>
    <mergeCell ref="G13:H13"/>
  </mergeCells>
  <phoneticPr fontId="2"/>
  <pageMargins left="0.7" right="0.7" top="0.75" bottom="0.75"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J14"/>
  <sheetViews>
    <sheetView zoomScale="150" zoomScaleNormal="150" workbookViewId="0">
      <selection activeCell="E21" sqref="E21"/>
    </sheetView>
  </sheetViews>
  <sheetFormatPr defaultRowHeight="13.2"/>
  <cols>
    <col min="2" max="2" width="12.88671875" customWidth="1"/>
    <col min="3" max="3" width="14.44140625" customWidth="1"/>
    <col min="6" max="6" width="12.5546875" customWidth="1"/>
    <col min="7" max="7" width="14.6640625" customWidth="1"/>
    <col min="10" max="10" width="11.77734375" customWidth="1"/>
    <col min="12" max="12" width="13.33203125" customWidth="1"/>
  </cols>
  <sheetData>
    <row r="5" spans="3:10" ht="13.8" thickBot="1">
      <c r="C5" s="1049" t="s">
        <v>950</v>
      </c>
      <c r="D5" s="1049"/>
      <c r="E5" s="1049"/>
      <c r="F5" s="1049"/>
      <c r="G5" s="1049"/>
      <c r="H5" s="1049"/>
      <c r="I5" s="1049"/>
      <c r="J5" s="1049"/>
    </row>
    <row r="6" spans="3:10" ht="13.8" thickBot="1">
      <c r="C6" s="723" t="s">
        <v>171</v>
      </c>
      <c r="D6" s="719" t="s">
        <v>182</v>
      </c>
      <c r="E6" s="717" t="s">
        <v>174</v>
      </c>
      <c r="F6" s="726" t="s">
        <v>431</v>
      </c>
      <c r="G6" s="723" t="s">
        <v>171</v>
      </c>
      <c r="H6" s="719" t="s">
        <v>182</v>
      </c>
      <c r="I6" s="717" t="s">
        <v>174</v>
      </c>
      <c r="J6" s="718" t="s">
        <v>431</v>
      </c>
    </row>
    <row r="7" spans="3:10">
      <c r="C7" s="724" t="s">
        <v>183</v>
      </c>
      <c r="D7" s="720">
        <v>304</v>
      </c>
      <c r="E7" s="715">
        <v>901</v>
      </c>
      <c r="F7" s="727">
        <f t="shared" ref="F7:F10" si="0">E7/D7</f>
        <v>2.9638157894736841</v>
      </c>
      <c r="G7" s="724" t="s">
        <v>22</v>
      </c>
      <c r="H7" s="720">
        <v>152</v>
      </c>
      <c r="I7" s="715">
        <v>241</v>
      </c>
      <c r="J7" s="716">
        <f t="shared" ref="J7:J12" si="1">I7/H7</f>
        <v>1.5855263157894737</v>
      </c>
    </row>
    <row r="8" spans="3:10">
      <c r="C8" s="725" t="s">
        <v>172</v>
      </c>
      <c r="D8" s="721">
        <v>241</v>
      </c>
      <c r="E8" s="50">
        <v>703</v>
      </c>
      <c r="F8" s="728">
        <f t="shared" si="0"/>
        <v>2.9170124481327799</v>
      </c>
      <c r="G8" s="725" t="s">
        <v>49</v>
      </c>
      <c r="H8" s="721">
        <v>255</v>
      </c>
      <c r="I8" s="50">
        <v>393</v>
      </c>
      <c r="J8" s="714">
        <f t="shared" si="1"/>
        <v>1.5411764705882354</v>
      </c>
    </row>
    <row r="9" spans="3:10">
      <c r="C9" s="725" t="s">
        <v>52</v>
      </c>
      <c r="D9" s="721">
        <v>346</v>
      </c>
      <c r="E9" s="50">
        <v>944</v>
      </c>
      <c r="F9" s="728">
        <f t="shared" si="0"/>
        <v>2.7283236994219653</v>
      </c>
      <c r="G9" s="725" t="s">
        <v>23</v>
      </c>
      <c r="H9" s="721">
        <v>139</v>
      </c>
      <c r="I9" s="50">
        <v>200</v>
      </c>
      <c r="J9" s="714">
        <f t="shared" si="1"/>
        <v>1.4388489208633093</v>
      </c>
    </row>
    <row r="10" spans="3:10">
      <c r="C10" s="725" t="s">
        <v>180</v>
      </c>
      <c r="D10" s="721">
        <v>148</v>
      </c>
      <c r="E10" s="50">
        <v>343</v>
      </c>
      <c r="F10" s="728">
        <f t="shared" si="0"/>
        <v>2.3175675675675675</v>
      </c>
      <c r="G10" s="725" t="s">
        <v>51</v>
      </c>
      <c r="H10" s="722">
        <v>637</v>
      </c>
      <c r="I10" s="238">
        <v>1349</v>
      </c>
      <c r="J10" s="714">
        <f t="shared" si="1"/>
        <v>2.1177394034536894</v>
      </c>
    </row>
    <row r="11" spans="3:10" ht="13.8" thickBot="1">
      <c r="C11" s="742" t="s">
        <v>951</v>
      </c>
      <c r="D11" s="730">
        <v>1725</v>
      </c>
      <c r="E11" s="731">
        <v>4626</v>
      </c>
      <c r="F11" s="732">
        <f>E11/D11</f>
        <v>2.6817391304347824</v>
      </c>
      <c r="G11" s="729" t="s">
        <v>178</v>
      </c>
      <c r="H11" s="730">
        <v>598</v>
      </c>
      <c r="I11" s="731">
        <v>1394</v>
      </c>
      <c r="J11" s="733">
        <f t="shared" si="1"/>
        <v>2.3311036789297659</v>
      </c>
    </row>
    <row r="12" spans="3:10" ht="13.8" thickBot="1">
      <c r="C12" s="734" t="s">
        <v>949</v>
      </c>
      <c r="D12" s="735">
        <v>4496</v>
      </c>
      <c r="E12" s="736">
        <v>10182</v>
      </c>
      <c r="F12" s="737">
        <f>E12/D12</f>
        <v>2.2646797153024911</v>
      </c>
      <c r="G12" s="738" t="s">
        <v>184</v>
      </c>
      <c r="H12" s="739">
        <v>3238</v>
      </c>
      <c r="I12" s="740">
        <v>7600</v>
      </c>
      <c r="J12" s="741">
        <f t="shared" si="1"/>
        <v>2.3471278567016678</v>
      </c>
    </row>
    <row r="13" spans="3:10">
      <c r="C13" s="1153" t="s">
        <v>948</v>
      </c>
      <c r="D13" s="1154"/>
      <c r="E13" s="1154"/>
      <c r="F13" s="1154"/>
      <c r="G13" s="1154"/>
      <c r="H13" s="1154"/>
      <c r="I13" s="1154"/>
      <c r="J13" s="1154"/>
    </row>
    <row r="14" spans="3:10">
      <c r="C14" s="1154"/>
      <c r="D14" s="1154"/>
      <c r="E14" s="1154"/>
      <c r="F14" s="1154"/>
      <c r="G14" s="1154"/>
      <c r="H14" s="1154"/>
      <c r="I14" s="1154"/>
      <c r="J14" s="1154"/>
    </row>
  </sheetData>
  <mergeCells count="2">
    <mergeCell ref="C5:J5"/>
    <mergeCell ref="C13:J14"/>
  </mergeCells>
  <phoneticPr fontId="2"/>
  <pageMargins left="0.7" right="0.7" top="0.75" bottom="0.75" header="0.3" footer="0.3"/>
  <pageSetup paperSize="9"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5:J9"/>
  <sheetViews>
    <sheetView topLeftCell="A3" workbookViewId="0">
      <selection activeCell="E5" sqref="E5:J9"/>
    </sheetView>
  </sheetViews>
  <sheetFormatPr defaultRowHeight="13.2"/>
  <cols>
    <col min="3" max="3" width="12.5546875" customWidth="1"/>
    <col min="5" max="5" width="12.44140625" customWidth="1"/>
    <col min="6" max="6" width="11.88671875" customWidth="1"/>
    <col min="7" max="7" width="14.33203125" customWidth="1"/>
    <col min="8" max="8" width="11.88671875" customWidth="1"/>
    <col min="9" max="9" width="14.109375" customWidth="1"/>
    <col min="10" max="10" width="14" customWidth="1"/>
  </cols>
  <sheetData>
    <row r="5" spans="5:10" ht="13.8" thickBot="1">
      <c r="E5" s="1049" t="s">
        <v>732</v>
      </c>
      <c r="F5" s="1049"/>
      <c r="G5" s="1049"/>
      <c r="H5" s="1049"/>
      <c r="I5" s="1049"/>
      <c r="J5" s="1049"/>
    </row>
    <row r="6" spans="5:10" ht="13.8" thickBot="1">
      <c r="E6" s="711" t="s">
        <v>50</v>
      </c>
      <c r="F6" s="712">
        <v>620.5</v>
      </c>
      <c r="G6" s="711" t="s">
        <v>59</v>
      </c>
      <c r="H6" s="712">
        <v>144</v>
      </c>
      <c r="I6" s="713" t="s">
        <v>9</v>
      </c>
      <c r="J6" s="712">
        <v>135.80000000000001</v>
      </c>
    </row>
    <row r="7" spans="5:10" ht="13.8" thickBot="1">
      <c r="E7" s="765" t="s">
        <v>49</v>
      </c>
      <c r="F7" s="766">
        <v>743.8</v>
      </c>
      <c r="G7" s="765" t="s">
        <v>51</v>
      </c>
      <c r="H7" s="766">
        <v>326.39999999999998</v>
      </c>
      <c r="I7" s="767" t="s">
        <v>23</v>
      </c>
      <c r="J7" s="766">
        <v>161.6</v>
      </c>
    </row>
    <row r="8" spans="5:10">
      <c r="E8" s="1155" t="s">
        <v>970</v>
      </c>
      <c r="F8" s="1155"/>
      <c r="G8" s="1155"/>
      <c r="H8" s="1155"/>
      <c r="I8" s="1155"/>
      <c r="J8" s="1155"/>
    </row>
    <row r="9" spans="5:10">
      <c r="E9" s="1156"/>
      <c r="F9" s="1156"/>
      <c r="G9" s="1156"/>
      <c r="H9" s="1156"/>
      <c r="I9" s="1156"/>
      <c r="J9" s="1156"/>
    </row>
  </sheetData>
  <mergeCells count="2">
    <mergeCell ref="E5:J5"/>
    <mergeCell ref="E8:J9"/>
  </mergeCells>
  <phoneticPr fontId="2"/>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N17"/>
  <sheetViews>
    <sheetView workbookViewId="0">
      <selection activeCell="G27" sqref="G27"/>
    </sheetView>
  </sheetViews>
  <sheetFormatPr defaultRowHeight="13.2"/>
  <cols>
    <col min="5" max="5" width="7.88671875" customWidth="1"/>
    <col min="6" max="6" width="7.5546875" customWidth="1"/>
    <col min="7" max="7" width="9.21875" customWidth="1"/>
    <col min="8" max="8" width="8.88671875" customWidth="1"/>
    <col min="9" max="9" width="9.109375" customWidth="1"/>
    <col min="10" max="10" width="8.33203125" customWidth="1"/>
    <col min="11" max="11" width="7.33203125" customWidth="1"/>
    <col min="12" max="12" width="8.109375" customWidth="1"/>
    <col min="13" max="13" width="9" customWidth="1"/>
    <col min="14" max="14" width="9.6640625" customWidth="1"/>
  </cols>
  <sheetData>
    <row r="5" spans="4:14" ht="13.8" thickBot="1">
      <c r="E5" s="1049" t="s">
        <v>981</v>
      </c>
      <c r="F5" s="1049"/>
      <c r="G5" s="1049"/>
      <c r="H5" s="1049"/>
      <c r="I5" s="1049"/>
      <c r="J5" s="1049"/>
      <c r="K5" s="1049"/>
      <c r="L5" s="1049"/>
      <c r="M5" s="1049"/>
      <c r="N5" s="1049"/>
    </row>
    <row r="6" spans="4:14" ht="13.2" customHeight="1" thickBot="1">
      <c r="E6" s="1109" t="s">
        <v>48</v>
      </c>
      <c r="F6" s="1110"/>
      <c r="G6" s="838" t="s">
        <v>65</v>
      </c>
      <c r="H6" s="745" t="s">
        <v>51</v>
      </c>
      <c r="I6" s="745" t="s">
        <v>49</v>
      </c>
      <c r="J6" s="745" t="s">
        <v>50</v>
      </c>
      <c r="K6" s="745" t="s">
        <v>23</v>
      </c>
      <c r="L6" s="745" t="s">
        <v>9</v>
      </c>
      <c r="M6" s="838" t="s">
        <v>64</v>
      </c>
      <c r="N6" s="746" t="s">
        <v>59</v>
      </c>
    </row>
    <row r="7" spans="4:14" ht="15.6" customHeight="1">
      <c r="E7" s="1036" t="s">
        <v>70</v>
      </c>
      <c r="F7" s="749" t="s">
        <v>66</v>
      </c>
      <c r="G7" s="302">
        <v>176167</v>
      </c>
      <c r="H7" s="302">
        <v>175554</v>
      </c>
      <c r="I7" s="302">
        <v>283842</v>
      </c>
      <c r="J7" s="302">
        <v>141620</v>
      </c>
      <c r="K7" s="302">
        <v>75169</v>
      </c>
      <c r="L7" s="302">
        <v>172356</v>
      </c>
      <c r="M7" s="302">
        <v>126567</v>
      </c>
      <c r="N7" s="835">
        <v>231349</v>
      </c>
    </row>
    <row r="8" spans="4:14" ht="15.6" customHeight="1">
      <c r="E8" s="1104"/>
      <c r="F8" s="743" t="s">
        <v>67</v>
      </c>
      <c r="G8" s="166">
        <v>45465</v>
      </c>
      <c r="H8" s="166">
        <v>74017</v>
      </c>
      <c r="I8" s="166">
        <v>50116</v>
      </c>
      <c r="J8" s="166">
        <v>36048</v>
      </c>
      <c r="K8" s="166">
        <v>22495</v>
      </c>
      <c r="L8" s="166">
        <v>42165</v>
      </c>
      <c r="M8" s="166">
        <v>36403</v>
      </c>
      <c r="N8" s="288">
        <v>91177</v>
      </c>
    </row>
    <row r="9" spans="4:14" ht="15.6" customHeight="1">
      <c r="E9" s="1104"/>
      <c r="F9" s="743" t="s">
        <v>68</v>
      </c>
      <c r="G9" s="166">
        <v>73662</v>
      </c>
      <c r="H9" s="166">
        <v>29247</v>
      </c>
      <c r="I9" s="166">
        <v>161973</v>
      </c>
      <c r="J9" s="166">
        <v>59500</v>
      </c>
      <c r="K9" s="166">
        <v>22195</v>
      </c>
      <c r="L9" s="166">
        <v>72145</v>
      </c>
      <c r="M9" s="166">
        <v>42809</v>
      </c>
      <c r="N9" s="288">
        <v>36605</v>
      </c>
    </row>
    <row r="10" spans="4:14" s="122" customFormat="1" ht="15.6" customHeight="1" thickBot="1">
      <c r="E10" s="1038"/>
      <c r="F10" s="750" t="s">
        <v>979</v>
      </c>
      <c r="G10" s="342">
        <v>10.199999999999999</v>
      </c>
      <c r="H10" s="342">
        <v>14.7</v>
      </c>
      <c r="I10" s="342">
        <v>12.7</v>
      </c>
      <c r="J10" s="342">
        <v>6.4</v>
      </c>
      <c r="K10" s="342">
        <v>5.2</v>
      </c>
      <c r="L10" s="342">
        <v>5.9</v>
      </c>
      <c r="M10" s="342">
        <v>27.9</v>
      </c>
      <c r="N10" s="343">
        <v>12.6</v>
      </c>
    </row>
    <row r="11" spans="4:14">
      <c r="E11" s="1157" t="s">
        <v>973</v>
      </c>
      <c r="F11" s="749" t="s">
        <v>66</v>
      </c>
      <c r="G11" s="661">
        <v>155896</v>
      </c>
      <c r="H11" s="836">
        <v>171418</v>
      </c>
      <c r="I11" s="661">
        <v>231504</v>
      </c>
      <c r="J11" s="661">
        <v>125854</v>
      </c>
      <c r="K11" s="661">
        <v>70281</v>
      </c>
      <c r="L11" s="661">
        <v>160230</v>
      </c>
      <c r="M11" s="661">
        <v>112228</v>
      </c>
      <c r="N11" s="592">
        <v>246866</v>
      </c>
    </row>
    <row r="12" spans="4:14">
      <c r="E12" s="1061"/>
      <c r="F12" s="743" t="s">
        <v>67</v>
      </c>
      <c r="G12" s="166">
        <v>42182</v>
      </c>
      <c r="H12" s="166">
        <v>70707</v>
      </c>
      <c r="I12" s="166">
        <v>44126</v>
      </c>
      <c r="J12" s="166">
        <v>33634</v>
      </c>
      <c r="K12" s="166">
        <v>22090</v>
      </c>
      <c r="L12" s="166">
        <v>41501</v>
      </c>
      <c r="M12" s="166">
        <v>33192</v>
      </c>
      <c r="N12" s="288">
        <v>99802</v>
      </c>
    </row>
    <row r="13" spans="4:14">
      <c r="D13" s="1"/>
      <c r="E13" s="1061"/>
      <c r="F13" s="743" t="s">
        <v>68</v>
      </c>
      <c r="G13" s="166">
        <v>59323</v>
      </c>
      <c r="H13" s="166">
        <v>26111</v>
      </c>
      <c r="I13" s="166">
        <v>122895</v>
      </c>
      <c r="J13" s="166">
        <v>47122</v>
      </c>
      <c r="K13" s="166">
        <v>19562</v>
      </c>
      <c r="L13" s="166">
        <v>62389</v>
      </c>
      <c r="M13" s="166">
        <v>34093</v>
      </c>
      <c r="N13" s="837">
        <v>37587</v>
      </c>
    </row>
    <row r="14" spans="4:14" ht="13.8" thickBot="1">
      <c r="E14" s="1158"/>
      <c r="F14" s="750" t="s">
        <v>979</v>
      </c>
      <c r="G14" s="342">
        <v>10.1</v>
      </c>
      <c r="H14" s="342">
        <v>14.1</v>
      </c>
      <c r="I14" s="342">
        <v>11.8</v>
      </c>
      <c r="J14" s="342">
        <v>7.4</v>
      </c>
      <c r="K14" s="342">
        <v>4.5</v>
      </c>
      <c r="L14" s="342">
        <v>6.3</v>
      </c>
      <c r="M14" s="342">
        <v>28.3</v>
      </c>
      <c r="N14" s="343">
        <v>13.2</v>
      </c>
    </row>
    <row r="15" spans="4:14">
      <c r="E15" s="51" t="s">
        <v>978</v>
      </c>
      <c r="F15" s="51"/>
      <c r="G15" s="51"/>
      <c r="H15" s="51"/>
      <c r="I15" s="51"/>
      <c r="J15" s="51"/>
    </row>
    <row r="16" spans="4:14">
      <c r="E16" s="122" t="s">
        <v>980</v>
      </c>
    </row>
    <row r="17" spans="5:5">
      <c r="E17" s="122"/>
    </row>
  </sheetData>
  <mergeCells count="4">
    <mergeCell ref="E5:N5"/>
    <mergeCell ref="E7:E10"/>
    <mergeCell ref="E11:E14"/>
    <mergeCell ref="E6:F6"/>
  </mergeCells>
  <phoneticPr fontId="2"/>
  <pageMargins left="0.7" right="0.7" top="0.75" bottom="0.75" header="0.3" footer="0.3"/>
  <pageSetup paperSize="9" orientation="portrait" horizontalDpi="4294967293"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16"/>
  <sheetViews>
    <sheetView topLeftCell="A4" workbookViewId="0">
      <selection activeCell="E27" sqref="E27"/>
    </sheetView>
  </sheetViews>
  <sheetFormatPr defaultRowHeight="13.2"/>
  <cols>
    <col min="2" max="2" width="11.109375" customWidth="1"/>
    <col min="3" max="3" width="7.77734375" style="122" customWidth="1"/>
    <col min="4" max="4" width="9.21875" style="122" customWidth="1"/>
    <col min="5" max="5" width="8.21875" style="122" customWidth="1"/>
    <col min="6" max="6" width="8.6640625" customWidth="1"/>
    <col min="7" max="7" width="8.6640625" style="122" customWidth="1"/>
    <col min="8" max="8" width="8.33203125" customWidth="1"/>
    <col min="9" max="9" width="8.109375" style="122" customWidth="1"/>
    <col min="10" max="10" width="8.77734375" customWidth="1"/>
    <col min="11" max="11" width="8.5546875" style="122" customWidth="1"/>
    <col min="12" max="12" width="8" customWidth="1"/>
    <col min="13" max="13" width="8.21875" style="122" customWidth="1"/>
    <col min="14" max="14" width="8.21875" customWidth="1"/>
  </cols>
  <sheetData>
    <row r="5" spans="2:14" ht="13.8" thickBot="1">
      <c r="B5" s="1049" t="s">
        <v>975</v>
      </c>
      <c r="C5" s="1049"/>
      <c r="D5" s="1049"/>
      <c r="E5" s="1049"/>
      <c r="F5" s="1049"/>
      <c r="G5" s="1049"/>
      <c r="H5" s="1049"/>
      <c r="I5" s="1049"/>
      <c r="J5" s="1049"/>
      <c r="K5" s="1049"/>
      <c r="L5" s="1049"/>
      <c r="M5" s="1049"/>
      <c r="N5" s="1049"/>
    </row>
    <row r="6" spans="2:14">
      <c r="B6" s="1113"/>
      <c r="C6" s="1157" t="s">
        <v>976</v>
      </c>
      <c r="D6" s="1160"/>
      <c r="E6" s="1161" t="s">
        <v>51</v>
      </c>
      <c r="F6" s="1162"/>
      <c r="G6" s="1161" t="s">
        <v>62</v>
      </c>
      <c r="H6" s="1162"/>
      <c r="I6" s="1161" t="s">
        <v>50</v>
      </c>
      <c r="J6" s="1162"/>
      <c r="K6" s="1161" t="s">
        <v>23</v>
      </c>
      <c r="L6" s="1162"/>
      <c r="M6" s="827"/>
      <c r="N6" s="825" t="s">
        <v>9</v>
      </c>
    </row>
    <row r="7" spans="2:14" s="122" customFormat="1" ht="13.8" thickBot="1">
      <c r="B7" s="1114"/>
      <c r="C7" s="751" t="s">
        <v>973</v>
      </c>
      <c r="D7" s="752" t="s">
        <v>972</v>
      </c>
      <c r="E7" s="751" t="s">
        <v>973</v>
      </c>
      <c r="F7" s="752" t="s">
        <v>972</v>
      </c>
      <c r="G7" s="751" t="s">
        <v>973</v>
      </c>
      <c r="H7" s="752" t="s">
        <v>972</v>
      </c>
      <c r="I7" s="751" t="s">
        <v>973</v>
      </c>
      <c r="J7" s="752" t="s">
        <v>972</v>
      </c>
      <c r="K7" s="751" t="s">
        <v>973</v>
      </c>
      <c r="L7" s="752" t="s">
        <v>972</v>
      </c>
      <c r="M7" s="751" t="s">
        <v>973</v>
      </c>
      <c r="N7" s="752" t="s">
        <v>972</v>
      </c>
    </row>
    <row r="8" spans="2:14">
      <c r="B8" s="160" t="s">
        <v>71</v>
      </c>
      <c r="C8" s="828">
        <v>30240</v>
      </c>
      <c r="D8" s="762">
        <v>33698</v>
      </c>
      <c r="E8" s="828">
        <v>57444</v>
      </c>
      <c r="F8" s="305">
        <v>65380</v>
      </c>
      <c r="G8" s="828">
        <v>24950</v>
      </c>
      <c r="H8" s="305">
        <v>30356</v>
      </c>
      <c r="I8" s="828">
        <v>23363</v>
      </c>
      <c r="J8" s="305">
        <v>26222</v>
      </c>
      <c r="K8" s="828">
        <v>23060</v>
      </c>
      <c r="L8" s="305">
        <v>25053</v>
      </c>
      <c r="M8" s="31">
        <v>34200</v>
      </c>
      <c r="N8" s="305">
        <v>39092</v>
      </c>
    </row>
    <row r="9" spans="2:14">
      <c r="B9" s="756" t="s">
        <v>68</v>
      </c>
      <c r="C9" s="826">
        <v>64117</v>
      </c>
      <c r="D9" s="829">
        <v>77497</v>
      </c>
      <c r="E9" s="826">
        <v>22934</v>
      </c>
      <c r="F9" s="288">
        <v>24073</v>
      </c>
      <c r="G9" s="826">
        <v>139769</v>
      </c>
      <c r="H9" s="288">
        <v>174438</v>
      </c>
      <c r="I9" s="826">
        <v>46396</v>
      </c>
      <c r="J9" s="288">
        <v>55576</v>
      </c>
      <c r="K9" s="826">
        <v>21026</v>
      </c>
      <c r="L9" s="288">
        <v>22859</v>
      </c>
      <c r="M9" s="33">
        <v>58658</v>
      </c>
      <c r="N9" s="288">
        <v>79248</v>
      </c>
    </row>
    <row r="10" spans="2:14" ht="13.2" customHeight="1">
      <c r="B10" s="756" t="s">
        <v>72</v>
      </c>
      <c r="C10" s="826">
        <v>131871</v>
      </c>
      <c r="D10" s="829">
        <v>151626</v>
      </c>
      <c r="E10" s="826">
        <v>130885</v>
      </c>
      <c r="F10" s="225">
        <v>142459</v>
      </c>
      <c r="G10" s="826">
        <v>203816</v>
      </c>
      <c r="H10" s="225">
        <v>248457</v>
      </c>
      <c r="I10" s="826">
        <v>100767</v>
      </c>
      <c r="J10" s="225">
        <v>117037</v>
      </c>
      <c r="K10" s="826">
        <v>74771</v>
      </c>
      <c r="L10" s="225">
        <v>81477</v>
      </c>
      <c r="M10" s="33">
        <v>137465</v>
      </c>
      <c r="N10" s="225">
        <v>162393</v>
      </c>
    </row>
    <row r="11" spans="2:14" s="122" customFormat="1" ht="13.2" customHeight="1" thickBot="1">
      <c r="B11" s="753" t="s">
        <v>974</v>
      </c>
      <c r="C11" s="830">
        <v>6.4</v>
      </c>
      <c r="D11" s="831">
        <v>6.3</v>
      </c>
      <c r="E11" s="830">
        <v>6.3</v>
      </c>
      <c r="F11" s="832">
        <v>6.8</v>
      </c>
      <c r="G11" s="830">
        <v>7.2</v>
      </c>
      <c r="H11" s="832">
        <v>7</v>
      </c>
      <c r="I11" s="830">
        <v>5.8</v>
      </c>
      <c r="J11" s="832">
        <v>6.1</v>
      </c>
      <c r="K11" s="830">
        <v>6.1</v>
      </c>
      <c r="L11" s="832">
        <v>5.8</v>
      </c>
      <c r="M11" s="833">
        <v>4.8</v>
      </c>
      <c r="N11" s="832">
        <v>5</v>
      </c>
    </row>
    <row r="12" spans="2:14" ht="13.2" customHeight="1">
      <c r="B12" s="1159" t="s">
        <v>977</v>
      </c>
      <c r="C12" s="1159"/>
      <c r="D12" s="1159"/>
      <c r="E12" s="1159"/>
      <c r="F12" s="1159"/>
      <c r="G12" s="1159"/>
      <c r="H12" s="1159"/>
      <c r="I12" s="1159"/>
      <c r="J12" s="1159"/>
      <c r="K12" s="1159"/>
      <c r="L12" s="1159"/>
      <c r="M12" s="1159"/>
      <c r="N12" s="1159"/>
    </row>
    <row r="13" spans="2:14">
      <c r="B13" s="834"/>
      <c r="C13" s="834"/>
      <c r="D13" s="834"/>
      <c r="E13" s="834"/>
      <c r="F13" s="834"/>
      <c r="G13" s="834"/>
      <c r="H13" s="834"/>
      <c r="I13" s="834"/>
      <c r="J13" s="834"/>
      <c r="K13" s="834"/>
      <c r="L13" s="834"/>
      <c r="M13" s="834"/>
      <c r="N13" s="834"/>
    </row>
    <row r="15" spans="2:14">
      <c r="F15" s="587"/>
      <c r="G15" s="587"/>
      <c r="H15" s="587"/>
      <c r="I15" s="587"/>
      <c r="J15" s="587"/>
      <c r="K15" s="587"/>
      <c r="L15" s="587"/>
      <c r="M15" s="587"/>
      <c r="N15" s="587"/>
    </row>
    <row r="16" spans="2:14">
      <c r="B16" s="586"/>
      <c r="C16" s="586"/>
      <c r="E16" s="586"/>
      <c r="G16" s="67"/>
      <c r="I16" s="67"/>
      <c r="K16" s="67"/>
      <c r="M16" s="67"/>
    </row>
  </sheetData>
  <mergeCells count="8">
    <mergeCell ref="B12:N12"/>
    <mergeCell ref="B5:N5"/>
    <mergeCell ref="C6:D6"/>
    <mergeCell ref="E6:F6"/>
    <mergeCell ref="K6:L6"/>
    <mergeCell ref="G6:H6"/>
    <mergeCell ref="I6:J6"/>
    <mergeCell ref="B6:B7"/>
  </mergeCells>
  <phoneticPr fontId="2"/>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6"/>
  <sheetViews>
    <sheetView zoomScale="92" zoomScaleNormal="92" workbookViewId="0">
      <selection activeCell="B24" sqref="B24"/>
    </sheetView>
  </sheetViews>
  <sheetFormatPr defaultRowHeight="13.2"/>
  <cols>
    <col min="2" max="2" width="43.6640625" customWidth="1"/>
    <col min="3" max="3" width="13" customWidth="1"/>
    <col min="4" max="4" width="12.5546875" customWidth="1"/>
    <col min="5" max="5" width="12.21875" customWidth="1"/>
    <col min="7" max="7" width="11.33203125" customWidth="1"/>
    <col min="8" max="8" width="12.88671875" customWidth="1"/>
  </cols>
  <sheetData>
    <row r="3" spans="2:5" ht="13.8" thickBot="1">
      <c r="B3" s="1026" t="s">
        <v>726</v>
      </c>
      <c r="C3" s="1026"/>
      <c r="D3" s="1026"/>
      <c r="E3" s="1026"/>
    </row>
    <row r="4" spans="2:5">
      <c r="B4" s="521"/>
      <c r="C4" s="627" t="s">
        <v>534</v>
      </c>
      <c r="D4" s="627" t="s">
        <v>535</v>
      </c>
      <c r="E4" s="674" t="s">
        <v>901</v>
      </c>
    </row>
    <row r="5" spans="2:5">
      <c r="B5" s="399" t="s">
        <v>56</v>
      </c>
      <c r="C5" s="668">
        <v>0.92900000000000005</v>
      </c>
      <c r="D5" s="668">
        <v>0.93200000000000005</v>
      </c>
      <c r="E5" s="672">
        <v>0.93200000000000005</v>
      </c>
    </row>
    <row r="6" spans="2:5">
      <c r="B6" s="399" t="s">
        <v>667</v>
      </c>
      <c r="C6" s="669">
        <v>156260</v>
      </c>
      <c r="D6" s="669">
        <v>178524</v>
      </c>
      <c r="E6" s="675">
        <v>190376</v>
      </c>
    </row>
    <row r="7" spans="2:5">
      <c r="B7" s="399" t="s">
        <v>665</v>
      </c>
      <c r="C7" s="670">
        <v>10.196</v>
      </c>
      <c r="D7" s="670">
        <v>11.340999999999999</v>
      </c>
      <c r="E7" s="676">
        <v>12.297000000000001</v>
      </c>
    </row>
    <row r="8" spans="2:5">
      <c r="B8" s="399" t="s">
        <v>57</v>
      </c>
      <c r="C8" s="629">
        <v>7.47</v>
      </c>
      <c r="D8" s="673">
        <v>8.5</v>
      </c>
      <c r="E8" s="676">
        <v>9.0399999999999991</v>
      </c>
    </row>
    <row r="9" spans="2:5">
      <c r="B9" s="399" t="s">
        <v>47</v>
      </c>
      <c r="C9" s="629">
        <v>1.45</v>
      </c>
      <c r="D9" s="629">
        <v>1.44</v>
      </c>
      <c r="E9" s="676">
        <v>1.44</v>
      </c>
    </row>
    <row r="10" spans="2:5">
      <c r="B10" s="399" t="s">
        <v>668</v>
      </c>
      <c r="C10" s="629">
        <v>71.900000000000006</v>
      </c>
      <c r="D10" s="629">
        <v>71.599999999999994</v>
      </c>
      <c r="E10" s="677">
        <v>71.8</v>
      </c>
    </row>
    <row r="11" spans="2:5">
      <c r="B11" s="399" t="s">
        <v>669</v>
      </c>
      <c r="C11" s="671">
        <v>69.400000000000006</v>
      </c>
      <c r="D11" s="671">
        <v>68.7</v>
      </c>
      <c r="E11" s="676">
        <v>68.8</v>
      </c>
    </row>
    <row r="12" spans="2:5">
      <c r="B12" s="399" t="s">
        <v>666</v>
      </c>
      <c r="C12" s="629">
        <v>45.01</v>
      </c>
      <c r="D12" s="629">
        <v>44.12</v>
      </c>
      <c r="E12" s="676">
        <v>44.87</v>
      </c>
    </row>
    <row r="13" spans="2:5" ht="13.8" thickBot="1">
      <c r="B13" s="520" t="s">
        <v>664</v>
      </c>
      <c r="C13" s="628">
        <v>65.260000000000005</v>
      </c>
      <c r="D13" s="628">
        <v>63.52</v>
      </c>
      <c r="E13" s="678">
        <v>64.599999999999994</v>
      </c>
    </row>
    <row r="14" spans="2:5" s="38" customFormat="1" ht="10.8" customHeight="1">
      <c r="B14" s="1040" t="s">
        <v>902</v>
      </c>
      <c r="C14" s="1040"/>
      <c r="D14" s="1040"/>
      <c r="E14" s="1040"/>
    </row>
    <row r="15" spans="2:5">
      <c r="B15" s="1040"/>
      <c r="C15" s="1040"/>
      <c r="D15" s="1040"/>
      <c r="E15" s="1040"/>
    </row>
    <row r="16" spans="2:5">
      <c r="B16" s="38" t="s">
        <v>900</v>
      </c>
    </row>
  </sheetData>
  <mergeCells count="2">
    <mergeCell ref="B14:E15"/>
    <mergeCell ref="B3:E3"/>
  </mergeCells>
  <phoneticPr fontId="2"/>
  <pageMargins left="0.7" right="0.7" top="0.75" bottom="0.75" header="0.3" footer="0.3"/>
  <pageSetup paperSize="9" orientation="portrait"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T28"/>
  <sheetViews>
    <sheetView workbookViewId="0">
      <selection activeCell="D30" sqref="D30"/>
    </sheetView>
  </sheetViews>
  <sheetFormatPr defaultRowHeight="13.2"/>
  <cols>
    <col min="1" max="3" width="8.88671875" style="122"/>
    <col min="4" max="4" width="10.21875" style="122" customWidth="1"/>
    <col min="5" max="5" width="10.77734375" style="122" customWidth="1"/>
    <col min="6" max="6" width="10.5546875" style="122" customWidth="1"/>
    <col min="7" max="8" width="10.44140625" style="122" customWidth="1"/>
    <col min="9" max="9" width="9.88671875" style="122" customWidth="1"/>
    <col min="10" max="11" width="10.21875" style="122" customWidth="1"/>
    <col min="12" max="12" width="8.6640625" style="122" customWidth="1"/>
    <col min="13" max="13" width="8.44140625" style="122" customWidth="1"/>
    <col min="14" max="15" width="8.33203125" style="122" customWidth="1"/>
    <col min="16" max="16" width="8" style="122" customWidth="1"/>
    <col min="17" max="17" width="8.21875" style="122" customWidth="1"/>
    <col min="18" max="19" width="8" style="122" customWidth="1"/>
    <col min="20" max="16384" width="8.88671875" style="122"/>
  </cols>
  <sheetData>
    <row r="3" spans="3:20">
      <c r="C3" s="37"/>
      <c r="D3" s="37"/>
      <c r="E3" s="37"/>
      <c r="F3" s="37"/>
      <c r="G3" s="37"/>
      <c r="H3" s="37"/>
      <c r="I3" s="37"/>
      <c r="J3" s="37"/>
      <c r="K3" s="37"/>
      <c r="L3" s="37"/>
      <c r="M3" s="37"/>
      <c r="N3" s="37"/>
      <c r="O3" s="37"/>
      <c r="P3" s="37"/>
      <c r="Q3" s="37"/>
      <c r="R3" s="37"/>
      <c r="S3" s="37"/>
      <c r="T3" s="37"/>
    </row>
    <row r="4" spans="3:20" ht="13.8" thickBot="1">
      <c r="C4" s="1164" t="s">
        <v>982</v>
      </c>
      <c r="D4" s="1164"/>
      <c r="E4" s="1164"/>
      <c r="F4" s="1164"/>
      <c r="G4" s="1164"/>
      <c r="H4" s="1164"/>
      <c r="I4" s="1164"/>
      <c r="J4" s="1164"/>
      <c r="K4" s="1164"/>
      <c r="L4" s="855"/>
      <c r="M4" s="855"/>
      <c r="N4" s="855"/>
      <c r="O4" s="855"/>
      <c r="P4" s="855"/>
      <c r="Q4" s="855"/>
      <c r="R4" s="855"/>
      <c r="S4" s="855"/>
      <c r="T4" s="37"/>
    </row>
    <row r="5" spans="3:20">
      <c r="C5" s="1171"/>
      <c r="D5" s="1165" t="s">
        <v>73</v>
      </c>
      <c r="E5" s="1168"/>
      <c r="F5" s="1165" t="s">
        <v>74</v>
      </c>
      <c r="G5" s="1168"/>
      <c r="H5" s="1165" t="s">
        <v>75</v>
      </c>
      <c r="I5" s="1168"/>
      <c r="J5" s="1165" t="s">
        <v>49</v>
      </c>
      <c r="K5" s="1168"/>
      <c r="T5" s="37"/>
    </row>
    <row r="6" spans="3:20" ht="13.8" thickBot="1">
      <c r="C6" s="1172"/>
      <c r="D6" s="770" t="s">
        <v>973</v>
      </c>
      <c r="E6" s="816" t="s">
        <v>972</v>
      </c>
      <c r="F6" s="754" t="s">
        <v>973</v>
      </c>
      <c r="G6" s="816" t="s">
        <v>972</v>
      </c>
      <c r="H6" s="754" t="s">
        <v>973</v>
      </c>
      <c r="I6" s="769" t="s">
        <v>972</v>
      </c>
      <c r="J6" s="770" t="s">
        <v>973</v>
      </c>
      <c r="K6" s="769" t="s">
        <v>972</v>
      </c>
      <c r="T6" s="37"/>
    </row>
    <row r="7" spans="3:20">
      <c r="C7" s="372" t="s">
        <v>77</v>
      </c>
      <c r="D7" s="821">
        <v>36854</v>
      </c>
      <c r="E7" s="817">
        <v>23111</v>
      </c>
      <c r="F7" s="823">
        <v>35545</v>
      </c>
      <c r="G7" s="817">
        <v>24552</v>
      </c>
      <c r="H7" s="823">
        <v>51358</v>
      </c>
      <c r="I7" s="556">
        <v>37166</v>
      </c>
      <c r="J7" s="821">
        <v>17746</v>
      </c>
      <c r="K7" s="556">
        <v>16979</v>
      </c>
      <c r="T7" s="37"/>
    </row>
    <row r="8" spans="3:20">
      <c r="C8" s="349" t="s">
        <v>78</v>
      </c>
      <c r="D8" s="822">
        <v>29821</v>
      </c>
      <c r="E8" s="818">
        <v>32990</v>
      </c>
      <c r="F8" s="824">
        <v>35829</v>
      </c>
      <c r="G8" s="818">
        <v>21206</v>
      </c>
      <c r="H8" s="824">
        <v>19209</v>
      </c>
      <c r="I8" s="559">
        <v>14618</v>
      </c>
      <c r="J8" s="822">
        <v>28692</v>
      </c>
      <c r="K8" s="559">
        <v>49785</v>
      </c>
      <c r="T8" s="37"/>
    </row>
    <row r="9" spans="3:20">
      <c r="C9" s="349" t="s">
        <v>79</v>
      </c>
      <c r="D9" s="145">
        <v>9110</v>
      </c>
      <c r="E9" s="818">
        <v>7034</v>
      </c>
      <c r="F9" s="824">
        <v>22452</v>
      </c>
      <c r="G9" s="818">
        <v>7189</v>
      </c>
      <c r="H9" s="824">
        <v>6350</v>
      </c>
      <c r="I9" s="559">
        <v>4768</v>
      </c>
      <c r="J9" s="822">
        <v>5545</v>
      </c>
      <c r="K9" s="559">
        <v>9089</v>
      </c>
      <c r="T9" s="37"/>
    </row>
    <row r="10" spans="3:20">
      <c r="C10" s="349" t="s">
        <v>80</v>
      </c>
      <c r="D10" s="145">
        <v>15391</v>
      </c>
      <c r="E10" s="818">
        <v>19991</v>
      </c>
      <c r="F10" s="824">
        <v>26762</v>
      </c>
      <c r="G10" s="818">
        <v>22709</v>
      </c>
      <c r="H10" s="824">
        <v>12888</v>
      </c>
      <c r="I10" s="559">
        <v>27783</v>
      </c>
      <c r="J10" s="822">
        <v>9170</v>
      </c>
      <c r="K10" s="559">
        <v>18569</v>
      </c>
      <c r="T10" s="37"/>
    </row>
    <row r="11" spans="3:20">
      <c r="C11" s="812" t="s">
        <v>82</v>
      </c>
      <c r="D11" s="663">
        <v>100096</v>
      </c>
      <c r="E11" s="841">
        <v>123288</v>
      </c>
      <c r="F11" s="842">
        <v>143850</v>
      </c>
      <c r="G11" s="841">
        <v>86858</v>
      </c>
      <c r="H11" s="842">
        <v>98295</v>
      </c>
      <c r="I11" s="814">
        <v>129601</v>
      </c>
      <c r="J11" s="843">
        <v>64670</v>
      </c>
      <c r="K11" s="814">
        <v>125287</v>
      </c>
      <c r="T11" s="37"/>
    </row>
    <row r="12" spans="3:20" ht="13.8" thickBot="1">
      <c r="C12" s="350" t="s">
        <v>979</v>
      </c>
      <c r="D12" s="856">
        <v>3.93</v>
      </c>
      <c r="E12" s="846">
        <v>4.0199999999999996</v>
      </c>
      <c r="F12" s="847">
        <v>4.68</v>
      </c>
      <c r="G12" s="850">
        <v>4.3099999999999996</v>
      </c>
      <c r="H12" s="852">
        <v>4.8</v>
      </c>
      <c r="I12" s="853">
        <v>5.16</v>
      </c>
      <c r="J12" s="851">
        <v>3.04</v>
      </c>
      <c r="K12" s="853">
        <v>2.86</v>
      </c>
      <c r="T12" s="37"/>
    </row>
    <row r="13" spans="3:20">
      <c r="C13" s="1169"/>
      <c r="D13" s="1165" t="s">
        <v>50</v>
      </c>
      <c r="E13" s="1168"/>
      <c r="F13" s="1165" t="s">
        <v>23</v>
      </c>
      <c r="G13" s="1168"/>
      <c r="H13" s="1165" t="s">
        <v>983</v>
      </c>
      <c r="I13" s="1166"/>
      <c r="J13" s="1167" t="s">
        <v>984</v>
      </c>
      <c r="K13" s="1168"/>
      <c r="L13" s="840"/>
      <c r="M13" s="839"/>
      <c r="N13" s="840"/>
      <c r="O13" s="839"/>
      <c r="P13" s="840"/>
      <c r="Q13" s="839"/>
      <c r="R13" s="815"/>
      <c r="S13" s="815"/>
      <c r="T13" s="37"/>
    </row>
    <row r="14" spans="3:20" ht="13.8" thickBot="1">
      <c r="C14" s="1170"/>
      <c r="D14" s="770" t="s">
        <v>973</v>
      </c>
      <c r="E14" s="769" t="s">
        <v>972</v>
      </c>
      <c r="F14" s="770" t="s">
        <v>973</v>
      </c>
      <c r="G14" s="816" t="s">
        <v>972</v>
      </c>
      <c r="H14" s="754" t="s">
        <v>973</v>
      </c>
      <c r="I14" s="768" t="s">
        <v>972</v>
      </c>
      <c r="J14" s="768" t="s">
        <v>973</v>
      </c>
      <c r="K14" s="769" t="s">
        <v>972</v>
      </c>
      <c r="L14" s="840"/>
      <c r="M14" s="839"/>
      <c r="N14" s="840"/>
      <c r="O14" s="839"/>
      <c r="P14" s="840"/>
      <c r="Q14" s="839"/>
      <c r="R14" s="815"/>
      <c r="S14" s="815"/>
      <c r="T14" s="37"/>
    </row>
    <row r="15" spans="3:20">
      <c r="C15" s="372" t="s">
        <v>77</v>
      </c>
      <c r="D15" s="821">
        <v>58290</v>
      </c>
      <c r="E15" s="556">
        <v>20126</v>
      </c>
      <c r="F15" s="821">
        <v>10557</v>
      </c>
      <c r="G15" s="817">
        <v>18678</v>
      </c>
      <c r="H15" s="823">
        <v>14943</v>
      </c>
      <c r="I15" s="554">
        <v>13311</v>
      </c>
      <c r="J15" s="854"/>
      <c r="K15" s="845"/>
      <c r="L15" s="840"/>
      <c r="M15" s="839"/>
      <c r="N15" s="840"/>
      <c r="O15" s="839"/>
      <c r="P15" s="840"/>
      <c r="Q15" s="839"/>
      <c r="R15" s="815"/>
      <c r="S15" s="815"/>
      <c r="T15" s="37"/>
    </row>
    <row r="16" spans="3:20">
      <c r="C16" s="349" t="s">
        <v>78</v>
      </c>
      <c r="D16" s="822">
        <v>44251</v>
      </c>
      <c r="E16" s="559">
        <v>32299</v>
      </c>
      <c r="F16" s="822">
        <v>7943</v>
      </c>
      <c r="G16" s="818">
        <v>13800</v>
      </c>
      <c r="H16" s="824">
        <v>12081</v>
      </c>
      <c r="I16" s="264">
        <v>11614</v>
      </c>
      <c r="J16" s="820">
        <v>4652</v>
      </c>
      <c r="K16" s="559">
        <v>3942</v>
      </c>
      <c r="L16" s="840"/>
      <c r="M16" s="839"/>
      <c r="N16" s="840"/>
      <c r="O16" s="839"/>
      <c r="P16" s="840"/>
      <c r="Q16" s="839"/>
      <c r="R16" s="815"/>
      <c r="S16" s="815"/>
      <c r="T16" s="37"/>
    </row>
    <row r="17" spans="3:20">
      <c r="C17" s="349" t="s">
        <v>79</v>
      </c>
      <c r="D17" s="822">
        <v>13562</v>
      </c>
      <c r="E17" s="559">
        <v>9617</v>
      </c>
      <c r="F17" s="822">
        <v>2215</v>
      </c>
      <c r="G17" s="818">
        <v>3637</v>
      </c>
      <c r="H17" s="824">
        <v>4362</v>
      </c>
      <c r="I17" s="264">
        <v>4399</v>
      </c>
      <c r="J17" s="820">
        <v>1189</v>
      </c>
      <c r="K17" s="559">
        <v>1185</v>
      </c>
      <c r="L17" s="840"/>
      <c r="M17" s="839"/>
      <c r="N17" s="840"/>
      <c r="O17" s="839"/>
      <c r="P17" s="840"/>
      <c r="Q17" s="839"/>
      <c r="R17" s="815"/>
      <c r="S17" s="815"/>
      <c r="T17" s="37"/>
    </row>
    <row r="18" spans="3:20">
      <c r="C18" s="349" t="s">
        <v>80</v>
      </c>
      <c r="D18" s="822">
        <v>24442</v>
      </c>
      <c r="E18" s="559">
        <v>22272</v>
      </c>
      <c r="F18" s="822">
        <v>5317</v>
      </c>
      <c r="G18" s="818">
        <v>9283</v>
      </c>
      <c r="H18" s="824">
        <v>12066</v>
      </c>
      <c r="I18" s="264">
        <v>10792</v>
      </c>
      <c r="J18" s="820">
        <v>2966</v>
      </c>
      <c r="K18" s="559">
        <v>2324</v>
      </c>
      <c r="L18" s="840"/>
      <c r="M18" s="839"/>
      <c r="N18" s="840"/>
      <c r="O18" s="839"/>
      <c r="P18" s="840"/>
      <c r="Q18" s="839"/>
      <c r="R18" s="815"/>
      <c r="S18" s="815"/>
      <c r="T18" s="37"/>
    </row>
    <row r="19" spans="3:20">
      <c r="C19" s="812" t="s">
        <v>82</v>
      </c>
      <c r="D19" s="843">
        <v>149438</v>
      </c>
      <c r="E19" s="814">
        <v>160119</v>
      </c>
      <c r="F19" s="843">
        <v>29158</v>
      </c>
      <c r="G19" s="841">
        <v>52924</v>
      </c>
      <c r="H19" s="842">
        <v>47558</v>
      </c>
      <c r="I19" s="813">
        <v>44707</v>
      </c>
      <c r="J19" s="844">
        <v>10058</v>
      </c>
      <c r="K19" s="814">
        <v>8364</v>
      </c>
      <c r="L19" s="840"/>
      <c r="M19" s="839"/>
      <c r="N19" s="840"/>
      <c r="O19" s="839"/>
      <c r="P19" s="840"/>
      <c r="Q19" s="839"/>
      <c r="R19" s="815"/>
      <c r="S19" s="815"/>
      <c r="T19" s="37"/>
    </row>
    <row r="20" spans="3:20" ht="13.8" thickBot="1">
      <c r="C20" s="350" t="s">
        <v>979</v>
      </c>
      <c r="D20" s="851">
        <v>4.2</v>
      </c>
      <c r="E20" s="853">
        <v>4.54</v>
      </c>
      <c r="F20" s="851">
        <v>2.6</v>
      </c>
      <c r="G20" s="850">
        <v>3.61</v>
      </c>
      <c r="H20" s="852">
        <v>1.83</v>
      </c>
      <c r="I20" s="846">
        <v>1.74</v>
      </c>
      <c r="J20" s="848"/>
      <c r="K20" s="849"/>
      <c r="L20" s="840"/>
      <c r="M20" s="839"/>
      <c r="N20" s="840"/>
      <c r="O20" s="839"/>
      <c r="P20" s="840"/>
      <c r="Q20" s="839"/>
      <c r="R20" s="815"/>
      <c r="S20" s="815"/>
      <c r="T20" s="37"/>
    </row>
    <row r="21" spans="3:20" ht="13.2" customHeight="1">
      <c r="C21" s="1163" t="s">
        <v>971</v>
      </c>
      <c r="D21" s="1163"/>
      <c r="E21" s="1163"/>
      <c r="F21" s="1163"/>
      <c r="G21" s="1163"/>
      <c r="H21" s="1163"/>
      <c r="I21" s="1163"/>
      <c r="J21" s="1163"/>
      <c r="K21" s="1163"/>
      <c r="L21" s="819"/>
      <c r="M21" s="819"/>
      <c r="N21" s="819"/>
      <c r="O21" s="819"/>
      <c r="P21" s="819"/>
      <c r="Q21" s="819"/>
      <c r="R21" s="819"/>
      <c r="S21" s="819"/>
      <c r="T21" s="37"/>
    </row>
    <row r="22" spans="3:20">
      <c r="C22" s="819"/>
      <c r="D22" s="819"/>
      <c r="E22" s="819"/>
      <c r="F22" s="819"/>
      <c r="G22" s="819"/>
      <c r="H22" s="819"/>
      <c r="I22" s="819"/>
      <c r="J22" s="819"/>
      <c r="K22" s="819"/>
      <c r="L22" s="819"/>
      <c r="M22" s="819"/>
      <c r="N22" s="819"/>
      <c r="O22" s="819"/>
      <c r="P22" s="819"/>
      <c r="Q22" s="819"/>
      <c r="R22" s="819"/>
      <c r="S22" s="819"/>
    </row>
    <row r="23" spans="3:20">
      <c r="D23" s="811"/>
      <c r="E23" s="811"/>
      <c r="F23" s="811"/>
      <c r="G23" s="811"/>
      <c r="H23" s="811"/>
      <c r="M23" s="811"/>
      <c r="N23" s="811"/>
      <c r="O23" s="811"/>
      <c r="P23" s="811"/>
      <c r="Q23" s="811"/>
      <c r="R23" s="811"/>
    </row>
    <row r="24" spans="3:20">
      <c r="D24" s="811"/>
      <c r="E24" s="811"/>
      <c r="F24" s="811"/>
      <c r="G24" s="811"/>
      <c r="H24" s="811"/>
      <c r="M24" s="811"/>
      <c r="N24" s="811"/>
      <c r="O24" s="811"/>
      <c r="P24" s="811"/>
      <c r="Q24" s="811"/>
      <c r="R24" s="811"/>
    </row>
    <row r="25" spans="3:20">
      <c r="F25" s="811"/>
      <c r="G25" s="811"/>
      <c r="H25" s="811"/>
      <c r="M25" s="811"/>
      <c r="N25" s="811"/>
      <c r="O25" s="811"/>
      <c r="P25" s="811"/>
      <c r="Q25" s="811"/>
      <c r="R25" s="811"/>
    </row>
    <row r="26" spans="3:20">
      <c r="F26" s="811"/>
      <c r="G26" s="811"/>
      <c r="H26" s="811"/>
      <c r="M26" s="811"/>
      <c r="N26" s="811"/>
      <c r="O26" s="811"/>
      <c r="P26" s="811"/>
      <c r="Q26" s="811"/>
      <c r="R26" s="811"/>
    </row>
    <row r="27" spans="3:20">
      <c r="F27" s="811"/>
      <c r="G27" s="811"/>
      <c r="H27" s="811"/>
      <c r="M27" s="811"/>
      <c r="N27" s="811"/>
      <c r="O27" s="811"/>
      <c r="P27" s="811"/>
      <c r="Q27" s="811"/>
      <c r="R27" s="811"/>
    </row>
    <row r="28" spans="3:20">
      <c r="F28" s="811"/>
      <c r="G28" s="811"/>
      <c r="H28" s="811"/>
      <c r="M28" s="811"/>
      <c r="N28" s="811"/>
      <c r="O28" s="811"/>
      <c r="P28" s="811"/>
      <c r="Q28" s="811"/>
      <c r="R28" s="811"/>
    </row>
  </sheetData>
  <mergeCells count="12">
    <mergeCell ref="C21:K21"/>
    <mergeCell ref="C4:K4"/>
    <mergeCell ref="H13:I13"/>
    <mergeCell ref="J13:K13"/>
    <mergeCell ref="F13:G13"/>
    <mergeCell ref="D13:E13"/>
    <mergeCell ref="D5:E5"/>
    <mergeCell ref="F5:G5"/>
    <mergeCell ref="H5:I5"/>
    <mergeCell ref="J5:K5"/>
    <mergeCell ref="C13:C14"/>
    <mergeCell ref="C5:C6"/>
  </mergeCells>
  <phoneticPr fontId="2"/>
  <pageMargins left="0.7" right="0.7" top="0.75" bottom="0.75" header="0.3" footer="0.3"/>
  <pageSetup paperSize="9" orientation="portrait" horizontalDpi="4294967293"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R40"/>
  <sheetViews>
    <sheetView workbookViewId="0">
      <selection activeCell="C10" sqref="C10"/>
    </sheetView>
  </sheetViews>
  <sheetFormatPr defaultRowHeight="13.2"/>
  <cols>
    <col min="1" max="4" width="8.88671875" style="83"/>
    <col min="5" max="5" width="14.109375" style="83" customWidth="1"/>
    <col min="6" max="6" width="8.5546875" style="27" customWidth="1"/>
    <col min="7" max="7" width="9.44140625" style="27" customWidth="1"/>
    <col min="8" max="8" width="8.5546875" style="27" customWidth="1"/>
    <col min="9" max="9" width="7.109375" style="83" customWidth="1"/>
    <col min="10" max="10" width="13.33203125" style="83" customWidth="1"/>
    <col min="11" max="11" width="8.109375" style="83" customWidth="1"/>
    <col min="12" max="12" width="9.44140625" style="83" customWidth="1"/>
    <col min="13" max="13" width="8.88671875" style="83"/>
    <col min="14" max="14" width="7.88671875" style="83" customWidth="1"/>
    <col min="15" max="16384" width="8.88671875" style="83"/>
  </cols>
  <sheetData>
    <row r="2" spans="5:14" ht="13.8" thickBot="1">
      <c r="E2" s="1049" t="s">
        <v>826</v>
      </c>
      <c r="F2" s="1049"/>
      <c r="G2" s="1049"/>
      <c r="H2" s="1049"/>
      <c r="I2" s="1049"/>
      <c r="J2" s="1049"/>
      <c r="K2" s="1049"/>
      <c r="L2" s="1049"/>
      <c r="M2" s="1049"/>
      <c r="N2" s="1049"/>
    </row>
    <row r="3" spans="5:14" ht="13.2" customHeight="1">
      <c r="E3" s="1174" t="s">
        <v>58</v>
      </c>
      <c r="F3" s="1176" t="s">
        <v>601</v>
      </c>
      <c r="G3" s="1177"/>
      <c r="H3" s="1177"/>
      <c r="I3" s="1178" t="s">
        <v>600</v>
      </c>
      <c r="J3" s="1174" t="s">
        <v>58</v>
      </c>
      <c r="K3" s="1176" t="s">
        <v>601</v>
      </c>
      <c r="L3" s="1177"/>
      <c r="M3" s="1177"/>
      <c r="N3" s="1180" t="s">
        <v>600</v>
      </c>
    </row>
    <row r="4" spans="5:14" ht="13.8" thickBot="1">
      <c r="E4" s="1175"/>
      <c r="F4" s="780" t="s">
        <v>82</v>
      </c>
      <c r="G4" s="779" t="s">
        <v>426</v>
      </c>
      <c r="H4" s="779" t="s">
        <v>427</v>
      </c>
      <c r="I4" s="1179"/>
      <c r="J4" s="1175"/>
      <c r="K4" s="780" t="s">
        <v>82</v>
      </c>
      <c r="L4" s="779" t="s">
        <v>426</v>
      </c>
      <c r="M4" s="779" t="s">
        <v>427</v>
      </c>
      <c r="N4" s="1181"/>
    </row>
    <row r="5" spans="5:14">
      <c r="E5" s="782" t="s">
        <v>87</v>
      </c>
      <c r="F5" s="346">
        <v>800.04</v>
      </c>
      <c r="G5" s="344">
        <v>252.41</v>
      </c>
      <c r="H5" s="344">
        <v>275.12</v>
      </c>
      <c r="I5" s="777">
        <v>130.31</v>
      </c>
      <c r="J5" s="782" t="s">
        <v>106</v>
      </c>
      <c r="K5" s="346">
        <v>319.62</v>
      </c>
      <c r="L5" s="344">
        <v>100.11</v>
      </c>
      <c r="M5" s="344">
        <v>111.06</v>
      </c>
      <c r="N5" s="778">
        <v>57.02</v>
      </c>
    </row>
    <row r="6" spans="5:14">
      <c r="E6" s="783" t="s">
        <v>93</v>
      </c>
      <c r="F6" s="298">
        <v>699.57</v>
      </c>
      <c r="G6" s="151">
        <v>204.17</v>
      </c>
      <c r="H6" s="151">
        <v>277.38</v>
      </c>
      <c r="I6" s="773">
        <v>105.89</v>
      </c>
      <c r="J6" s="783" t="s">
        <v>102</v>
      </c>
      <c r="K6" s="298">
        <v>287.92</v>
      </c>
      <c r="L6" s="151">
        <v>76.62</v>
      </c>
      <c r="M6" s="151">
        <v>49.74</v>
      </c>
      <c r="N6" s="771">
        <v>28.51</v>
      </c>
    </row>
    <row r="7" spans="5:14">
      <c r="E7" s="783" t="s">
        <v>109</v>
      </c>
      <c r="F7" s="298">
        <v>619.41</v>
      </c>
      <c r="G7" s="151">
        <v>174.16</v>
      </c>
      <c r="H7" s="151">
        <v>234.55</v>
      </c>
      <c r="I7" s="773">
        <v>84.61</v>
      </c>
      <c r="J7" s="783" t="s">
        <v>100</v>
      </c>
      <c r="K7" s="298">
        <v>247.74</v>
      </c>
      <c r="L7" s="151">
        <v>65.22</v>
      </c>
      <c r="M7" s="151">
        <v>80.89</v>
      </c>
      <c r="N7" s="771">
        <v>58.03</v>
      </c>
    </row>
    <row r="8" spans="5:14">
      <c r="E8" s="783" t="s">
        <v>115</v>
      </c>
      <c r="F8" s="298">
        <v>616.07000000000005</v>
      </c>
      <c r="G8" s="151">
        <v>160.83000000000001</v>
      </c>
      <c r="H8" s="159">
        <v>177.3</v>
      </c>
      <c r="I8" s="773">
        <v>107.81</v>
      </c>
      <c r="J8" s="783" t="s">
        <v>92</v>
      </c>
      <c r="K8" s="298">
        <v>229.42</v>
      </c>
      <c r="L8" s="151">
        <v>76.98</v>
      </c>
      <c r="M8" s="151">
        <v>56.41</v>
      </c>
      <c r="N8" s="771">
        <v>39.11</v>
      </c>
    </row>
    <row r="9" spans="5:14">
      <c r="E9" s="783" t="s">
        <v>103</v>
      </c>
      <c r="F9" s="298">
        <v>607.67999999999995</v>
      </c>
      <c r="G9" s="151">
        <v>191.81</v>
      </c>
      <c r="H9" s="151">
        <v>250.86</v>
      </c>
      <c r="I9" s="773">
        <v>127.19</v>
      </c>
      <c r="J9" s="783" t="s">
        <v>105</v>
      </c>
      <c r="K9" s="298">
        <v>228.66</v>
      </c>
      <c r="L9" s="159">
        <v>70.099999999999994</v>
      </c>
      <c r="M9" s="151">
        <v>82.43</v>
      </c>
      <c r="N9" s="771">
        <v>55.78</v>
      </c>
    </row>
    <row r="10" spans="5:14">
      <c r="E10" s="783" t="s">
        <v>584</v>
      </c>
      <c r="F10" s="298">
        <v>536.41999999999996</v>
      </c>
      <c r="G10" s="159">
        <v>164.5</v>
      </c>
      <c r="H10" s="159">
        <v>117.8</v>
      </c>
      <c r="I10" s="773">
        <v>70.16</v>
      </c>
      <c r="J10" s="783" t="s">
        <v>89</v>
      </c>
      <c r="K10" s="298">
        <v>214.28</v>
      </c>
      <c r="L10" s="151">
        <v>66.540000000000006</v>
      </c>
      <c r="M10" s="159">
        <v>81.5</v>
      </c>
      <c r="N10" s="771">
        <v>60.79</v>
      </c>
    </row>
    <row r="11" spans="5:14">
      <c r="E11" s="783" t="s">
        <v>101</v>
      </c>
      <c r="F11" s="298">
        <v>523.54</v>
      </c>
      <c r="G11" s="151">
        <v>168.35</v>
      </c>
      <c r="H11" s="151">
        <v>160.36000000000001</v>
      </c>
      <c r="I11" s="773">
        <v>99.92</v>
      </c>
      <c r="J11" s="783" t="s">
        <v>88</v>
      </c>
      <c r="K11" s="298">
        <v>207.99</v>
      </c>
      <c r="L11" s="151">
        <v>65.08</v>
      </c>
      <c r="M11" s="151">
        <v>63.41</v>
      </c>
      <c r="N11" s="771">
        <v>48.32</v>
      </c>
    </row>
    <row r="12" spans="5:14">
      <c r="E12" s="783" t="s">
        <v>113</v>
      </c>
      <c r="F12" s="298">
        <v>470.16</v>
      </c>
      <c r="G12" s="151">
        <v>170.33</v>
      </c>
      <c r="H12" s="151">
        <v>200.51</v>
      </c>
      <c r="I12" s="773">
        <v>85.67</v>
      </c>
      <c r="J12" s="783" t="s">
        <v>114</v>
      </c>
      <c r="K12" s="298">
        <v>190.31</v>
      </c>
      <c r="L12" s="151">
        <v>42.08</v>
      </c>
      <c r="M12" s="151">
        <v>41.58</v>
      </c>
      <c r="N12" s="771">
        <v>39.119999999999997</v>
      </c>
    </row>
    <row r="13" spans="5:14">
      <c r="E13" s="784" t="s">
        <v>117</v>
      </c>
      <c r="F13" s="298">
        <v>383.99</v>
      </c>
      <c r="G13" s="151">
        <v>130.02000000000001</v>
      </c>
      <c r="H13" s="151">
        <v>182.95</v>
      </c>
      <c r="I13" s="773">
        <v>69.25</v>
      </c>
      <c r="J13" s="783" t="s">
        <v>112</v>
      </c>
      <c r="K13" s="298">
        <v>187.55</v>
      </c>
      <c r="L13" s="151">
        <v>52.48</v>
      </c>
      <c r="M13" s="151">
        <v>52.63</v>
      </c>
      <c r="N13" s="771">
        <v>32.42</v>
      </c>
    </row>
    <row r="14" spans="5:14">
      <c r="E14" s="783" t="s">
        <v>97</v>
      </c>
      <c r="F14" s="298">
        <v>368.07</v>
      </c>
      <c r="G14" s="151">
        <v>114.08</v>
      </c>
      <c r="H14" s="151">
        <v>130.09</v>
      </c>
      <c r="I14" s="773">
        <v>105.24</v>
      </c>
      <c r="J14" s="783" t="s">
        <v>588</v>
      </c>
      <c r="K14" s="298">
        <v>154.41</v>
      </c>
      <c r="L14" s="151">
        <v>49.99</v>
      </c>
      <c r="M14" s="151">
        <v>41.94</v>
      </c>
      <c r="N14" s="771">
        <v>35.229999999999997</v>
      </c>
    </row>
    <row r="15" spans="5:14">
      <c r="E15" s="783" t="s">
        <v>108</v>
      </c>
      <c r="F15" s="298">
        <v>351.75</v>
      </c>
      <c r="G15" s="159">
        <v>101.9</v>
      </c>
      <c r="H15" s="151">
        <v>94.01</v>
      </c>
      <c r="I15" s="773">
        <v>63.11</v>
      </c>
      <c r="J15" s="783" t="s">
        <v>116</v>
      </c>
      <c r="K15" s="298">
        <v>147.63</v>
      </c>
      <c r="L15" s="151">
        <v>42.49</v>
      </c>
      <c r="M15" s="151">
        <v>32.950000000000003</v>
      </c>
      <c r="N15" s="775">
        <v>35.200000000000003</v>
      </c>
    </row>
    <row r="16" spans="5:14">
      <c r="E16" s="783" t="s">
        <v>111</v>
      </c>
      <c r="F16" s="298">
        <v>351.37</v>
      </c>
      <c r="G16" s="151">
        <v>114.33</v>
      </c>
      <c r="H16" s="151">
        <v>130.66999999999999</v>
      </c>
      <c r="I16" s="773">
        <v>57.28</v>
      </c>
      <c r="J16" s="783" t="s">
        <v>104</v>
      </c>
      <c r="K16" s="299">
        <v>138.5</v>
      </c>
      <c r="L16" s="151">
        <v>30.01</v>
      </c>
      <c r="M16" s="151">
        <v>38.72</v>
      </c>
      <c r="N16" s="771">
        <v>36.71</v>
      </c>
    </row>
    <row r="17" spans="5:18">
      <c r="E17" s="783" t="s">
        <v>99</v>
      </c>
      <c r="F17" s="298">
        <v>348.13</v>
      </c>
      <c r="G17" s="159">
        <v>118.2</v>
      </c>
      <c r="H17" s="159">
        <v>83.2</v>
      </c>
      <c r="I17" s="773">
        <v>101.25</v>
      </c>
      <c r="J17" s="783" t="s">
        <v>119</v>
      </c>
      <c r="K17" s="298">
        <v>128.35</v>
      </c>
      <c r="L17" s="151">
        <v>50.78</v>
      </c>
      <c r="M17" s="151">
        <v>38.31</v>
      </c>
      <c r="N17" s="771">
        <v>34.659999999999997</v>
      </c>
    </row>
    <row r="18" spans="5:18" ht="13.8" thickBot="1">
      <c r="E18" s="785" t="s">
        <v>428</v>
      </c>
      <c r="F18" s="781">
        <v>334.48</v>
      </c>
      <c r="G18" s="772">
        <v>106.66</v>
      </c>
      <c r="H18" s="772">
        <v>112.22</v>
      </c>
      <c r="I18" s="774">
        <v>64.58</v>
      </c>
      <c r="J18" s="783" t="s">
        <v>587</v>
      </c>
      <c r="K18" s="298">
        <v>110.31</v>
      </c>
      <c r="L18" s="151">
        <v>27.88</v>
      </c>
      <c r="M18" s="151">
        <v>25.94</v>
      </c>
      <c r="N18" s="771">
        <v>26.58</v>
      </c>
    </row>
    <row r="19" spans="5:18" ht="13.8" thickBot="1">
      <c r="E19" s="51"/>
      <c r="F19" s="163"/>
      <c r="G19" s="163"/>
      <c r="H19" s="163"/>
      <c r="I19" s="51"/>
      <c r="J19" s="786" t="s">
        <v>94</v>
      </c>
      <c r="K19" s="398">
        <v>107.46</v>
      </c>
      <c r="L19" s="386">
        <v>37.630000000000003</v>
      </c>
      <c r="M19" s="386">
        <v>23.09</v>
      </c>
      <c r="N19" s="776">
        <v>26.15</v>
      </c>
    </row>
    <row r="20" spans="5:18" ht="13.2" customHeight="1">
      <c r="E20" s="1173" t="s">
        <v>599</v>
      </c>
      <c r="F20" s="1173"/>
      <c r="G20" s="1173"/>
      <c r="H20" s="1173"/>
      <c r="I20" s="1173"/>
      <c r="J20" s="1173"/>
      <c r="K20" s="1173"/>
      <c r="L20" s="1173"/>
      <c r="M20" s="1173"/>
      <c r="N20" s="1173"/>
      <c r="O20" s="105"/>
      <c r="P20" s="105"/>
      <c r="Q20" s="105"/>
      <c r="R20" s="105"/>
    </row>
    <row r="21" spans="5:18" ht="27" customHeight="1">
      <c r="E21" s="1173"/>
      <c r="F21" s="1173"/>
      <c r="G21" s="1173"/>
      <c r="H21" s="1173"/>
      <c r="I21" s="1173"/>
      <c r="J21" s="1173"/>
      <c r="K21" s="1173"/>
      <c r="L21" s="1173"/>
      <c r="M21" s="1173"/>
      <c r="N21" s="1173"/>
      <c r="O21" s="104"/>
      <c r="P21" s="104"/>
      <c r="Q21" s="104"/>
      <c r="R21" s="104"/>
    </row>
    <row r="40" spans="13:13">
      <c r="M40" s="46"/>
    </row>
  </sheetData>
  <mergeCells count="8">
    <mergeCell ref="E20:N21"/>
    <mergeCell ref="E2:N2"/>
    <mergeCell ref="E3:E4"/>
    <mergeCell ref="F3:H3"/>
    <mergeCell ref="I3:I4"/>
    <mergeCell ref="J3:J4"/>
    <mergeCell ref="K3:M3"/>
    <mergeCell ref="N3:N4"/>
  </mergeCells>
  <phoneticPr fontId="2"/>
  <pageMargins left="0.7" right="0.7" top="0.75" bottom="0.75" header="0.3" footer="0.3"/>
  <pageSetup paperSize="9" orientation="portrait"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workbookViewId="0">
      <selection activeCell="J30" sqref="J30"/>
    </sheetView>
  </sheetViews>
  <sheetFormatPr defaultRowHeight="13.2"/>
  <cols>
    <col min="1" max="1" width="8.88671875" style="83"/>
    <col min="2" max="2" width="12.5546875" style="83" customWidth="1"/>
    <col min="3" max="3" width="11.88671875" style="83" customWidth="1"/>
    <col min="4" max="4" width="7.77734375" style="83" customWidth="1"/>
    <col min="5" max="5" width="10" style="82" customWidth="1"/>
    <col min="6" max="6" width="13.77734375" style="83" customWidth="1"/>
    <col min="7" max="7" width="12.88671875" style="83" customWidth="1"/>
    <col min="8" max="8" width="8.109375" style="83" customWidth="1"/>
    <col min="9" max="9" width="12.109375" style="82" customWidth="1"/>
    <col min="10" max="16384" width="8.88671875" style="83"/>
  </cols>
  <sheetData>
    <row r="1" spans="2:9" ht="13.8" thickBot="1">
      <c r="B1" s="1182" t="s">
        <v>952</v>
      </c>
      <c r="C1" s="1182"/>
      <c r="D1" s="1182"/>
      <c r="E1" s="1182"/>
      <c r="F1" s="1182"/>
      <c r="G1" s="1182"/>
      <c r="H1" s="1182"/>
      <c r="I1" s="1182"/>
    </row>
    <row r="2" spans="2:9">
      <c r="B2" s="1113" t="s">
        <v>58</v>
      </c>
      <c r="C2" s="89" t="s">
        <v>402</v>
      </c>
      <c r="D2" s="85" t="s">
        <v>403</v>
      </c>
      <c r="E2" s="85" t="s">
        <v>404</v>
      </c>
      <c r="F2" s="1113" t="s">
        <v>58</v>
      </c>
      <c r="G2" s="89" t="s">
        <v>402</v>
      </c>
      <c r="H2" s="85" t="s">
        <v>403</v>
      </c>
      <c r="I2" s="85" t="s">
        <v>404</v>
      </c>
    </row>
    <row r="3" spans="2:9" ht="13.8" thickBot="1">
      <c r="B3" s="1114"/>
      <c r="C3" s="90" t="s">
        <v>405</v>
      </c>
      <c r="D3" s="84" t="s">
        <v>86</v>
      </c>
      <c r="E3" s="84" t="s">
        <v>406</v>
      </c>
      <c r="F3" s="1114"/>
      <c r="G3" s="90" t="s">
        <v>405</v>
      </c>
      <c r="H3" s="84" t="s">
        <v>86</v>
      </c>
      <c r="I3" s="84" t="s">
        <v>406</v>
      </c>
    </row>
    <row r="4" spans="2:9">
      <c r="B4" s="17" t="s">
        <v>106</v>
      </c>
      <c r="C4" s="91">
        <v>11.082332248967411</v>
      </c>
      <c r="D4" s="20">
        <v>59789</v>
      </c>
      <c r="E4" s="19">
        <v>35239</v>
      </c>
      <c r="F4" s="6" t="s">
        <v>105</v>
      </c>
      <c r="G4" s="92">
        <v>2.5262769078124325</v>
      </c>
      <c r="H4" s="8">
        <v>2066</v>
      </c>
      <c r="I4" s="21">
        <v>24069</v>
      </c>
    </row>
    <row r="5" spans="2:9">
      <c r="B5" s="10" t="s">
        <v>114</v>
      </c>
      <c r="C5" s="93">
        <v>8.8632460282689784</v>
      </c>
      <c r="D5" s="11">
        <v>46260</v>
      </c>
      <c r="E5" s="12">
        <v>29782</v>
      </c>
      <c r="F5" s="17" t="s">
        <v>111</v>
      </c>
      <c r="G5" s="94">
        <v>2.4721005385996411</v>
      </c>
      <c r="H5" s="19">
        <v>16868</v>
      </c>
      <c r="I5" s="19">
        <v>52240</v>
      </c>
    </row>
    <row r="6" spans="2:9">
      <c r="B6" s="10" t="s">
        <v>102</v>
      </c>
      <c r="C6" s="93">
        <v>8.386919620569147</v>
      </c>
      <c r="D6" s="11">
        <v>11001</v>
      </c>
      <c r="E6" s="12">
        <v>21593</v>
      </c>
      <c r="F6" s="10" t="s">
        <v>87</v>
      </c>
      <c r="G6" s="93">
        <v>2.4219653179190752</v>
      </c>
      <c r="H6" s="12">
        <v>557</v>
      </c>
      <c r="I6" s="12">
        <v>118209</v>
      </c>
    </row>
    <row r="7" spans="2:9">
      <c r="B7" s="10" t="s">
        <v>117</v>
      </c>
      <c r="C7" s="93">
        <v>8.1061263941710475</v>
      </c>
      <c r="D7" s="11">
        <v>64331</v>
      </c>
      <c r="E7" s="12">
        <v>46479</v>
      </c>
      <c r="F7" s="18" t="s">
        <v>407</v>
      </c>
      <c r="G7" s="95">
        <v>2.29</v>
      </c>
      <c r="H7" s="12">
        <v>80646</v>
      </c>
      <c r="I7" s="12">
        <v>47852</v>
      </c>
    </row>
    <row r="8" spans="2:9">
      <c r="B8" s="10" t="s">
        <v>115</v>
      </c>
      <c r="C8" s="93">
        <v>8.0021540896042094</v>
      </c>
      <c r="D8" s="11">
        <v>418</v>
      </c>
      <c r="E8" s="12">
        <v>25281</v>
      </c>
      <c r="F8" s="10" t="s">
        <v>93</v>
      </c>
      <c r="G8" s="93">
        <v>2.1737073417876323</v>
      </c>
      <c r="H8" s="12">
        <v>8211</v>
      </c>
      <c r="I8" s="12">
        <v>86145</v>
      </c>
    </row>
    <row r="9" spans="2:9" ht="13.8" thickBot="1">
      <c r="B9" s="13" t="s">
        <v>108</v>
      </c>
      <c r="C9" s="96">
        <v>7.1511180872996665</v>
      </c>
      <c r="D9" s="14">
        <v>64121</v>
      </c>
      <c r="E9" s="15">
        <v>44445</v>
      </c>
      <c r="F9" s="97" t="s">
        <v>155</v>
      </c>
      <c r="G9" s="93">
        <v>2.1690163032488936</v>
      </c>
      <c r="H9" s="12">
        <v>2076</v>
      </c>
      <c r="I9" s="12">
        <v>5478</v>
      </c>
    </row>
    <row r="10" spans="2:9" ht="13.8" thickBot="1">
      <c r="B10" s="98" t="s">
        <v>151</v>
      </c>
      <c r="C10" s="99">
        <v>5.521687975574828</v>
      </c>
      <c r="D10" s="1183" t="s">
        <v>408</v>
      </c>
      <c r="E10" s="1184"/>
      <c r="F10" s="10" t="s">
        <v>409</v>
      </c>
      <c r="G10" s="93">
        <v>2.0646845297548388</v>
      </c>
      <c r="H10" s="12">
        <v>10543</v>
      </c>
      <c r="I10" s="12">
        <v>19769</v>
      </c>
    </row>
    <row r="11" spans="2:9">
      <c r="B11" s="6" t="s">
        <v>92</v>
      </c>
      <c r="C11" s="92">
        <v>5.2760713900700518</v>
      </c>
      <c r="D11" s="7">
        <v>4256</v>
      </c>
      <c r="E11" s="21">
        <v>13490</v>
      </c>
      <c r="F11" s="10" t="s">
        <v>94</v>
      </c>
      <c r="G11" s="93">
        <v>1.9680047828845544</v>
      </c>
      <c r="H11" s="12">
        <v>19652</v>
      </c>
      <c r="I11" s="12">
        <v>9995</v>
      </c>
    </row>
    <row r="12" spans="2:9">
      <c r="B12" s="10" t="s">
        <v>97</v>
      </c>
      <c r="C12" s="93">
        <v>4.7468004658543146</v>
      </c>
      <c r="D12" s="11">
        <v>5647</v>
      </c>
      <c r="E12" s="25">
        <v>61508</v>
      </c>
      <c r="F12" s="10" t="s">
        <v>410</v>
      </c>
      <c r="G12" s="93">
        <v>1.925604769352927</v>
      </c>
      <c r="H12" s="12">
        <v>7201</v>
      </c>
      <c r="I12" s="12">
        <v>7875</v>
      </c>
    </row>
    <row r="13" spans="2:9">
      <c r="B13" s="10" t="s">
        <v>107</v>
      </c>
      <c r="C13" s="93">
        <v>4.4157290417781061</v>
      </c>
      <c r="D13" s="11">
        <v>327</v>
      </c>
      <c r="E13" s="25">
        <v>52140</v>
      </c>
      <c r="F13" s="10" t="s">
        <v>88</v>
      </c>
      <c r="G13" s="93">
        <v>1.4380927910020846</v>
      </c>
      <c r="H13" s="12">
        <v>2917</v>
      </c>
      <c r="I13" s="12">
        <v>16529</v>
      </c>
    </row>
    <row r="14" spans="2:9">
      <c r="B14" s="10" t="s">
        <v>119</v>
      </c>
      <c r="C14" s="93">
        <v>4.2430959097320171</v>
      </c>
      <c r="D14" s="11">
        <v>1989</v>
      </c>
      <c r="E14" s="25">
        <v>15640</v>
      </c>
      <c r="F14" s="10" t="s">
        <v>99</v>
      </c>
      <c r="G14" s="93">
        <v>1.3976941717866498</v>
      </c>
      <c r="H14" s="12">
        <v>5480</v>
      </c>
      <c r="I14" s="12">
        <v>50061</v>
      </c>
    </row>
    <row r="15" spans="2:9">
      <c r="B15" s="97" t="s">
        <v>103</v>
      </c>
      <c r="C15" s="100">
        <v>3.804974708567598</v>
      </c>
      <c r="D15" s="11">
        <v>8517</v>
      </c>
      <c r="E15" s="25">
        <v>51215</v>
      </c>
      <c r="F15" s="10" t="s">
        <v>89</v>
      </c>
      <c r="G15" s="93">
        <v>1.3430431802604523</v>
      </c>
      <c r="H15" s="12">
        <v>1316</v>
      </c>
      <c r="I15" s="12">
        <v>20160</v>
      </c>
    </row>
    <row r="16" spans="2:9">
      <c r="B16" s="10" t="s">
        <v>116</v>
      </c>
      <c r="C16" s="93">
        <v>3.4596013883499332</v>
      </c>
      <c r="D16" s="11">
        <v>10402</v>
      </c>
      <c r="E16" s="25">
        <v>22159</v>
      </c>
      <c r="F16" s="10" t="s">
        <v>95</v>
      </c>
      <c r="G16" s="93">
        <v>1.2788200049952489</v>
      </c>
      <c r="H16" s="12">
        <v>9703</v>
      </c>
      <c r="I16" s="12">
        <v>58590</v>
      </c>
    </row>
    <row r="17" spans="2:10" ht="13.8" thickBot="1">
      <c r="B17" s="13" t="s">
        <v>100</v>
      </c>
      <c r="C17" s="101">
        <v>2.647066440590176</v>
      </c>
      <c r="D17" s="14">
        <v>5423</v>
      </c>
      <c r="E17" s="26">
        <v>18539</v>
      </c>
      <c r="F17" s="13" t="s">
        <v>104</v>
      </c>
      <c r="G17" s="96">
        <v>1.215888954518606</v>
      </c>
      <c r="H17" s="15">
        <v>9890</v>
      </c>
      <c r="I17" s="15">
        <v>14007</v>
      </c>
    </row>
    <row r="18" spans="2:10">
      <c r="B18" s="1173" t="s">
        <v>598</v>
      </c>
      <c r="C18" s="1173"/>
      <c r="D18" s="1173"/>
      <c r="E18" s="1173"/>
      <c r="F18" s="1185"/>
      <c r="G18" s="1185"/>
      <c r="H18" s="1185"/>
      <c r="I18" s="1185"/>
    </row>
    <row r="19" spans="2:10">
      <c r="B19" s="1173"/>
      <c r="C19" s="1173"/>
      <c r="D19" s="1173"/>
      <c r="E19" s="1173"/>
      <c r="F19" s="1173"/>
      <c r="G19" s="1173"/>
      <c r="H19" s="1173"/>
      <c r="I19" s="1173"/>
    </row>
    <row r="20" spans="2:10">
      <c r="B20" s="38" t="s">
        <v>120</v>
      </c>
      <c r="E20" s="83"/>
      <c r="I20" s="83"/>
      <c r="J20" s="102"/>
    </row>
    <row r="22" spans="2:10">
      <c r="I22" s="83"/>
    </row>
    <row r="35" spans="2:4">
      <c r="B35" s="83" t="s">
        <v>411</v>
      </c>
      <c r="C35" s="83">
        <v>45002</v>
      </c>
      <c r="D35" s="83">
        <v>3095</v>
      </c>
    </row>
    <row r="36" spans="2:4">
      <c r="B36" s="83" t="s">
        <v>412</v>
      </c>
      <c r="C36" s="83">
        <v>3818</v>
      </c>
      <c r="D36" s="83">
        <v>4785</v>
      </c>
    </row>
    <row r="37" spans="2:4">
      <c r="B37" s="83" t="s">
        <v>413</v>
      </c>
      <c r="C37" s="83">
        <v>625</v>
      </c>
      <c r="D37" s="83">
        <v>7390</v>
      </c>
    </row>
    <row r="38" spans="2:4">
      <c r="B38" s="83" t="s">
        <v>414</v>
      </c>
      <c r="C38" s="83">
        <v>32</v>
      </c>
      <c r="D38" s="83">
        <v>58794</v>
      </c>
    </row>
  </sheetData>
  <mergeCells count="5">
    <mergeCell ref="B1:I1"/>
    <mergeCell ref="B2:B3"/>
    <mergeCell ref="F2:F3"/>
    <mergeCell ref="D10:E10"/>
    <mergeCell ref="B18:I19"/>
  </mergeCells>
  <phoneticPr fontId="2"/>
  <pageMargins left="0.7" right="0.7" top="0.75" bottom="0.75" header="0.3" footer="0.3"/>
  <pageSetup paperSize="9" orientation="portrait"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K18"/>
  <sheetViews>
    <sheetView topLeftCell="A3" workbookViewId="0">
      <selection activeCell="D5" sqref="D5:J16"/>
    </sheetView>
  </sheetViews>
  <sheetFormatPr defaultRowHeight="13.2"/>
  <cols>
    <col min="4" max="4" width="20.44140625" customWidth="1"/>
    <col min="5" max="5" width="12" customWidth="1"/>
    <col min="6" max="6" width="11.33203125" customWidth="1"/>
    <col min="7" max="8" width="12.88671875" customWidth="1"/>
    <col min="9" max="9" width="13" customWidth="1"/>
    <col min="10" max="10" width="12.77734375" customWidth="1"/>
  </cols>
  <sheetData>
    <row r="1" spans="4:11">
      <c r="D1" s="27"/>
      <c r="E1" s="27"/>
      <c r="F1" s="27"/>
      <c r="G1" s="27"/>
      <c r="H1" s="27"/>
    </row>
    <row r="2" spans="4:11">
      <c r="D2" s="27"/>
      <c r="E2" s="27"/>
      <c r="F2" s="27"/>
      <c r="G2" s="27"/>
      <c r="H2" s="27"/>
      <c r="J2">
        <f>F7*1.2</f>
        <v>32805.599999999999</v>
      </c>
    </row>
    <row r="3" spans="4:11">
      <c r="D3" s="27"/>
      <c r="E3" s="27"/>
      <c r="F3" s="27"/>
      <c r="G3" s="27"/>
    </row>
    <row r="5" spans="4:11" ht="13.2" customHeight="1" thickBot="1">
      <c r="D5" s="1026" t="s">
        <v>733</v>
      </c>
      <c r="E5" s="1026"/>
      <c r="F5" s="1026"/>
      <c r="G5" s="1026"/>
      <c r="H5" s="1026"/>
      <c r="I5" s="1026"/>
      <c r="J5" s="1026"/>
      <c r="K5" s="57"/>
    </row>
    <row r="6" spans="4:11" ht="13.2" customHeight="1" thickBot="1">
      <c r="D6" s="153" t="s">
        <v>171</v>
      </c>
      <c r="E6" s="153" t="s">
        <v>129</v>
      </c>
      <c r="F6" s="626" t="s">
        <v>225</v>
      </c>
      <c r="G6" s="190" t="s">
        <v>226</v>
      </c>
      <c r="H6" s="624" t="s">
        <v>222</v>
      </c>
      <c r="I6" s="624" t="s">
        <v>223</v>
      </c>
      <c r="J6" s="679" t="s">
        <v>224</v>
      </c>
    </row>
    <row r="7" spans="4:11" ht="13.2" customHeight="1">
      <c r="D7" s="191" t="s">
        <v>227</v>
      </c>
      <c r="E7" s="627" t="s">
        <v>609</v>
      </c>
      <c r="F7" s="686">
        <v>27338</v>
      </c>
      <c r="G7" s="193">
        <v>71570</v>
      </c>
      <c r="H7" s="192">
        <v>61206</v>
      </c>
      <c r="I7" s="192">
        <v>50277</v>
      </c>
      <c r="J7" s="680">
        <v>42414</v>
      </c>
    </row>
    <row r="8" spans="4:11">
      <c r="D8" s="160" t="s">
        <v>228</v>
      </c>
      <c r="E8" s="160" t="s">
        <v>614</v>
      </c>
      <c r="F8" s="195">
        <v>150934</v>
      </c>
      <c r="G8" s="195">
        <v>52747</v>
      </c>
      <c r="H8" s="194">
        <v>283716</v>
      </c>
      <c r="I8" s="194">
        <v>16718</v>
      </c>
      <c r="J8" s="681">
        <v>232077</v>
      </c>
    </row>
    <row r="9" spans="4:11">
      <c r="D9" s="629" t="s">
        <v>229</v>
      </c>
      <c r="E9" s="629" t="s">
        <v>86</v>
      </c>
      <c r="F9" s="145">
        <v>5521</v>
      </c>
      <c r="G9" s="145">
        <v>737</v>
      </c>
      <c r="H9" s="146">
        <v>4688</v>
      </c>
      <c r="I9" s="146">
        <v>329</v>
      </c>
      <c r="J9" s="682">
        <v>5503</v>
      </c>
    </row>
    <row r="10" spans="4:11" ht="15.6">
      <c r="D10" s="629" t="s">
        <v>230</v>
      </c>
      <c r="E10" s="687" t="s">
        <v>903</v>
      </c>
      <c r="F10" s="197">
        <v>83450</v>
      </c>
      <c r="G10" s="197">
        <v>1718000</v>
      </c>
      <c r="H10" s="196">
        <v>70270</v>
      </c>
      <c r="I10" s="196">
        <v>103000</v>
      </c>
      <c r="J10" s="683">
        <v>338400</v>
      </c>
    </row>
    <row r="11" spans="4:11">
      <c r="D11" s="629" t="s">
        <v>231</v>
      </c>
      <c r="E11" s="629" t="s">
        <v>232</v>
      </c>
      <c r="F11" s="199">
        <v>5.6000000000000001E-2</v>
      </c>
      <c r="G11" s="200"/>
      <c r="H11" s="198">
        <v>1.3410836177474403</v>
      </c>
      <c r="I11" s="198">
        <v>1.2218844984802431</v>
      </c>
      <c r="J11" s="684">
        <v>1.3528984190441578</v>
      </c>
    </row>
    <row r="12" spans="4:11">
      <c r="D12" s="629" t="s">
        <v>233</v>
      </c>
      <c r="E12" s="629" t="s">
        <v>86</v>
      </c>
      <c r="F12" s="197">
        <v>7720</v>
      </c>
      <c r="G12" s="197">
        <v>977</v>
      </c>
      <c r="H12" s="196">
        <v>6824</v>
      </c>
      <c r="I12" s="196">
        <v>998</v>
      </c>
      <c r="J12" s="683">
        <v>4085</v>
      </c>
    </row>
    <row r="13" spans="4:11" ht="13.8" thickBot="1">
      <c r="D13" s="628" t="s">
        <v>234</v>
      </c>
      <c r="E13" s="628" t="s">
        <v>232</v>
      </c>
      <c r="F13" s="201">
        <v>1.3982974098895127</v>
      </c>
      <c r="G13" s="201">
        <v>1.3256445047489824</v>
      </c>
      <c r="H13" s="147">
        <v>1.4556313993174061</v>
      </c>
      <c r="I13" s="147">
        <v>3.0334346504559271</v>
      </c>
      <c r="J13" s="685">
        <v>0.74232236961657283</v>
      </c>
    </row>
    <row r="14" spans="4:11" ht="13.2" customHeight="1">
      <c r="D14" s="1186" t="s">
        <v>615</v>
      </c>
      <c r="E14" s="1187"/>
      <c r="F14" s="1187"/>
      <c r="G14" s="1187"/>
      <c r="H14" s="1187"/>
      <c r="I14" s="1187"/>
      <c r="J14" s="1187"/>
    </row>
    <row r="15" spans="4:11">
      <c r="D15" s="1048"/>
      <c r="E15" s="1048"/>
      <c r="F15" s="1048"/>
      <c r="G15" s="1048"/>
      <c r="H15" s="1048"/>
      <c r="I15" s="1048"/>
      <c r="J15" s="1048"/>
    </row>
    <row r="16" spans="4:11">
      <c r="D16" s="142" t="s">
        <v>616</v>
      </c>
      <c r="E16" s="51"/>
      <c r="F16" s="51"/>
      <c r="G16" s="51"/>
    </row>
    <row r="18" spans="4:5" ht="13.8" customHeight="1">
      <c r="D18" s="57"/>
      <c r="E18" s="57"/>
    </row>
  </sheetData>
  <mergeCells count="2">
    <mergeCell ref="D5:J5"/>
    <mergeCell ref="D14:J15"/>
  </mergeCells>
  <phoneticPr fontId="2"/>
  <pageMargins left="0.7" right="0.7" top="0.75" bottom="0.75" header="0.3" footer="0.3"/>
  <pageSetup paperSize="9" orientation="portrait" horizontalDpi="4294967293"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view="pageBreakPreview" zoomScaleNormal="100" zoomScaleSheetLayoutView="100" workbookViewId="0">
      <pane ySplit="5" topLeftCell="A6" activePane="bottomLeft" state="frozen"/>
      <selection pane="bottomLeft" activeCell="E23" sqref="E23"/>
    </sheetView>
  </sheetViews>
  <sheetFormatPr defaultRowHeight="13.2"/>
  <cols>
    <col min="1" max="1" width="9.21875" style="858" bestFit="1" customWidth="1"/>
    <col min="2" max="16384" width="8.88671875" style="858"/>
  </cols>
  <sheetData>
    <row r="1" spans="1:8" ht="21">
      <c r="A1" s="1190"/>
      <c r="B1" s="1190"/>
      <c r="C1" s="1190"/>
      <c r="D1" s="1190"/>
      <c r="E1" s="1190"/>
      <c r="F1" s="1190"/>
      <c r="G1" s="1190"/>
      <c r="H1" s="1190"/>
    </row>
    <row r="2" spans="1:8" ht="15.75" customHeight="1">
      <c r="A2" s="869"/>
      <c r="B2" s="869"/>
      <c r="C2" s="869"/>
      <c r="D2" s="869"/>
      <c r="E2" s="869"/>
      <c r="F2" s="869"/>
      <c r="G2" s="869"/>
      <c r="H2" s="869"/>
    </row>
    <row r="3" spans="1:8" ht="13.8" thickBot="1">
      <c r="A3" s="870"/>
      <c r="B3" s="870"/>
      <c r="C3" s="870"/>
      <c r="D3" s="870"/>
      <c r="E3" s="870"/>
      <c r="F3" s="870"/>
      <c r="G3" s="871"/>
      <c r="H3" s="871" t="s">
        <v>988</v>
      </c>
    </row>
    <row r="4" spans="1:8" ht="15" customHeight="1">
      <c r="A4" s="1188" t="s">
        <v>200</v>
      </c>
      <c r="B4" s="1188" t="s">
        <v>363</v>
      </c>
      <c r="C4" s="1191" t="s">
        <v>202</v>
      </c>
      <c r="D4" s="1192"/>
      <c r="E4" s="1192"/>
      <c r="F4" s="1191" t="s">
        <v>203</v>
      </c>
      <c r="G4" s="1192"/>
      <c r="H4" s="1192"/>
    </row>
    <row r="5" spans="1:8" ht="15" customHeight="1" thickBot="1">
      <c r="A5" s="1189"/>
      <c r="B5" s="1189"/>
      <c r="C5" s="872"/>
      <c r="D5" s="873" t="s">
        <v>204</v>
      </c>
      <c r="E5" s="873" t="s">
        <v>205</v>
      </c>
      <c r="F5" s="872"/>
      <c r="G5" s="873" t="s">
        <v>204</v>
      </c>
      <c r="H5" s="873" t="s">
        <v>205</v>
      </c>
    </row>
    <row r="6" spans="1:8" ht="24.75" customHeight="1">
      <c r="A6" s="879">
        <v>2012</v>
      </c>
      <c r="B6" s="876">
        <v>5098</v>
      </c>
      <c r="C6" s="876">
        <v>623</v>
      </c>
      <c r="D6" s="876">
        <v>13</v>
      </c>
      <c r="E6" s="876">
        <v>610</v>
      </c>
      <c r="F6" s="876">
        <v>4475</v>
      </c>
      <c r="G6" s="876">
        <v>3513</v>
      </c>
      <c r="H6" s="876">
        <v>962</v>
      </c>
    </row>
    <row r="7" spans="1:8" ht="24.75" customHeight="1">
      <c r="A7" s="874">
        <v>2013</v>
      </c>
      <c r="B7" s="875">
        <v>5310</v>
      </c>
      <c r="C7" s="875">
        <v>680</v>
      </c>
      <c r="D7" s="875">
        <v>12</v>
      </c>
      <c r="E7" s="875">
        <v>668</v>
      </c>
      <c r="F7" s="875">
        <v>4629</v>
      </c>
      <c r="G7" s="875">
        <v>3646</v>
      </c>
      <c r="H7" s="875">
        <v>983</v>
      </c>
    </row>
    <row r="8" spans="1:8" ht="24.75" customHeight="1">
      <c r="A8" s="874">
        <v>2014</v>
      </c>
      <c r="B8" s="876">
        <v>5377</v>
      </c>
      <c r="C8" s="876">
        <v>723</v>
      </c>
      <c r="D8" s="876">
        <v>13</v>
      </c>
      <c r="E8" s="876">
        <v>710</v>
      </c>
      <c r="F8" s="876">
        <v>4654</v>
      </c>
      <c r="G8" s="876">
        <v>3655</v>
      </c>
      <c r="H8" s="876">
        <v>999</v>
      </c>
    </row>
    <row r="9" spans="1:8" ht="24.75" customHeight="1">
      <c r="A9" s="874">
        <v>2015</v>
      </c>
      <c r="B9" s="875">
        <v>5477</v>
      </c>
      <c r="C9" s="875">
        <v>785</v>
      </c>
      <c r="D9" s="875">
        <v>13</v>
      </c>
      <c r="E9" s="875">
        <v>772</v>
      </c>
      <c r="F9" s="875">
        <v>4693</v>
      </c>
      <c r="G9" s="875">
        <v>3687</v>
      </c>
      <c r="H9" s="875">
        <v>1006</v>
      </c>
    </row>
    <row r="10" spans="1:8" ht="24.75" customHeight="1" thickBot="1">
      <c r="A10" s="877">
        <v>2016</v>
      </c>
      <c r="B10" s="878">
        <v>5466</v>
      </c>
      <c r="C10" s="878">
        <v>824</v>
      </c>
      <c r="D10" s="878">
        <v>20</v>
      </c>
      <c r="E10" s="878">
        <v>804</v>
      </c>
      <c r="F10" s="878">
        <v>4642</v>
      </c>
      <c r="G10" s="878">
        <v>3635</v>
      </c>
      <c r="H10" s="878">
        <v>1007</v>
      </c>
    </row>
  </sheetData>
  <mergeCells count="5">
    <mergeCell ref="B4:B5"/>
    <mergeCell ref="A4:A5"/>
    <mergeCell ref="A1:H1"/>
    <mergeCell ref="C4:E4"/>
    <mergeCell ref="F4:H4"/>
  </mergeCells>
  <phoneticPr fontId="2"/>
  <pageMargins left="0.98425196850393704" right="0" top="0.59055118110236227" bottom="0" header="0.51181102362204722" footer="0.19685039370078741"/>
  <pageSetup paperSize="9" orientation="portrait" horizontalDpi="0" verticalDpi="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
  <sheetViews>
    <sheetView workbookViewId="0">
      <selection activeCell="H23" sqref="H23"/>
    </sheetView>
  </sheetViews>
  <sheetFormatPr defaultRowHeight="13.2"/>
  <cols>
    <col min="2" max="2" width="9.21875" customWidth="1"/>
    <col min="3" max="3" width="7.44140625" customWidth="1"/>
    <col min="4" max="4" width="9.77734375" customWidth="1"/>
    <col min="5" max="5" width="8.109375" customWidth="1"/>
    <col min="6" max="6" width="8.5546875" customWidth="1"/>
    <col min="8" max="8" width="8.88671875" customWidth="1"/>
    <col min="10" max="10" width="10.44140625" customWidth="1"/>
    <col min="11" max="11" width="9.5546875" customWidth="1"/>
  </cols>
  <sheetData>
    <row r="3" spans="2:11">
      <c r="B3" s="53"/>
      <c r="C3" s="53"/>
      <c r="D3" s="53"/>
      <c r="E3" s="53"/>
      <c r="F3" s="53"/>
      <c r="G3" s="53"/>
      <c r="H3" s="53"/>
      <c r="I3" s="53"/>
      <c r="J3" s="53"/>
      <c r="K3" s="53"/>
    </row>
    <row r="4" spans="2:11" ht="13.8" thickBot="1">
      <c r="B4" s="1199" t="s">
        <v>734</v>
      </c>
      <c r="C4" s="1199"/>
      <c r="D4" s="1199"/>
      <c r="E4" s="1199"/>
      <c r="F4" s="1199"/>
      <c r="G4" s="1199"/>
      <c r="H4" s="1199"/>
      <c r="I4" s="1199"/>
      <c r="J4" s="202"/>
      <c r="K4" s="54"/>
    </row>
    <row r="5" spans="2:11">
      <c r="B5" s="1195" t="s">
        <v>200</v>
      </c>
      <c r="C5" s="1197" t="s">
        <v>201</v>
      </c>
      <c r="D5" s="1193" t="s">
        <v>202</v>
      </c>
      <c r="E5" s="1193"/>
      <c r="F5" s="1193"/>
      <c r="G5" s="1193" t="s">
        <v>203</v>
      </c>
      <c r="H5" s="1193"/>
      <c r="I5" s="1194"/>
    </row>
    <row r="6" spans="2:11" ht="13.8" thickBot="1">
      <c r="B6" s="1196"/>
      <c r="C6" s="1198"/>
      <c r="D6" s="787" t="s">
        <v>618</v>
      </c>
      <c r="E6" s="788" t="s">
        <v>204</v>
      </c>
      <c r="F6" s="788" t="s">
        <v>205</v>
      </c>
      <c r="G6" s="787" t="s">
        <v>618</v>
      </c>
      <c r="H6" s="788" t="s">
        <v>204</v>
      </c>
      <c r="I6" s="789" t="s">
        <v>205</v>
      </c>
    </row>
    <row r="7" spans="2:11" ht="15.6" customHeight="1">
      <c r="B7" s="865">
        <v>2012</v>
      </c>
      <c r="C7" s="884">
        <v>5098</v>
      </c>
      <c r="D7" s="885">
        <v>623</v>
      </c>
      <c r="E7" s="885">
        <v>13</v>
      </c>
      <c r="F7" s="885">
        <v>610</v>
      </c>
      <c r="G7" s="885">
        <v>4475</v>
      </c>
      <c r="H7" s="885">
        <v>3513</v>
      </c>
      <c r="I7" s="886">
        <v>962</v>
      </c>
    </row>
    <row r="8" spans="2:11">
      <c r="B8" s="866">
        <v>2013</v>
      </c>
      <c r="C8" s="882">
        <v>5310</v>
      </c>
      <c r="D8" s="876">
        <v>680</v>
      </c>
      <c r="E8" s="876">
        <v>12</v>
      </c>
      <c r="F8" s="876">
        <v>668</v>
      </c>
      <c r="G8" s="876">
        <v>4629</v>
      </c>
      <c r="H8" s="876">
        <v>3646</v>
      </c>
      <c r="I8" s="880">
        <v>983</v>
      </c>
    </row>
    <row r="9" spans="2:11">
      <c r="B9" s="866">
        <v>2014</v>
      </c>
      <c r="C9" s="882">
        <v>5377</v>
      </c>
      <c r="D9" s="876">
        <v>723</v>
      </c>
      <c r="E9" s="876">
        <v>13</v>
      </c>
      <c r="F9" s="876">
        <v>710</v>
      </c>
      <c r="G9" s="876">
        <v>4654</v>
      </c>
      <c r="H9" s="876">
        <v>3655</v>
      </c>
      <c r="I9" s="880">
        <v>999</v>
      </c>
    </row>
    <row r="10" spans="2:11" s="122" customFormat="1">
      <c r="B10" s="866">
        <v>2015</v>
      </c>
      <c r="C10" s="882">
        <v>5477</v>
      </c>
      <c r="D10" s="876">
        <v>785</v>
      </c>
      <c r="E10" s="876">
        <v>13</v>
      </c>
      <c r="F10" s="876">
        <v>772</v>
      </c>
      <c r="G10" s="876">
        <v>4693</v>
      </c>
      <c r="H10" s="876">
        <v>3687</v>
      </c>
      <c r="I10" s="880">
        <v>1006</v>
      </c>
    </row>
    <row r="11" spans="2:11" s="122" customFormat="1" ht="13.8" thickBot="1">
      <c r="B11" s="867">
        <v>2016</v>
      </c>
      <c r="C11" s="883">
        <v>5466</v>
      </c>
      <c r="D11" s="878">
        <v>824</v>
      </c>
      <c r="E11" s="878">
        <v>20</v>
      </c>
      <c r="F11" s="878">
        <v>804</v>
      </c>
      <c r="G11" s="878">
        <v>4642</v>
      </c>
      <c r="H11" s="878">
        <v>3635</v>
      </c>
      <c r="I11" s="881">
        <v>1007</v>
      </c>
    </row>
    <row r="12" spans="2:11">
      <c r="B12" s="213" t="s">
        <v>617</v>
      </c>
      <c r="C12" s="142"/>
      <c r="D12" s="142"/>
      <c r="E12" s="142"/>
      <c r="F12" s="142"/>
      <c r="G12" s="142"/>
      <c r="H12" s="142"/>
      <c r="I12" s="142"/>
      <c r="J12" s="142"/>
    </row>
  </sheetData>
  <mergeCells count="5">
    <mergeCell ref="D5:F5"/>
    <mergeCell ref="G5:I5"/>
    <mergeCell ref="B5:B6"/>
    <mergeCell ref="C5:C6"/>
    <mergeCell ref="B4:I4"/>
  </mergeCells>
  <phoneticPr fontId="2"/>
  <pageMargins left="0.7" right="0.7" top="0.75" bottom="0.75" header="0.3" footer="0.3"/>
  <pageSetup paperSize="9" orientation="portrait"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7"/>
  <sheetViews>
    <sheetView workbookViewId="0">
      <selection activeCell="P11" sqref="P11"/>
    </sheetView>
  </sheetViews>
  <sheetFormatPr defaultRowHeight="13.2"/>
  <cols>
    <col min="3" max="3" width="19.109375" customWidth="1"/>
    <col min="4" max="4" width="8.5546875" customWidth="1"/>
    <col min="5" max="5" width="9" customWidth="1"/>
    <col min="6" max="6" width="8.5546875" customWidth="1"/>
    <col min="7" max="7" width="8.44140625" customWidth="1"/>
    <col min="8" max="8" width="8.5546875" style="122" customWidth="1"/>
    <col min="9" max="9" width="10.109375" customWidth="1"/>
    <col min="10" max="10" width="8.109375" customWidth="1"/>
    <col min="11" max="11" width="8.88671875" customWidth="1"/>
    <col min="12" max="12" width="9.109375" customWidth="1"/>
    <col min="13" max="13" width="8.44140625" customWidth="1"/>
    <col min="14" max="14" width="10.109375" customWidth="1"/>
    <col min="15" max="15" width="6.6640625" customWidth="1"/>
  </cols>
  <sheetData>
    <row r="4" spans="3:11" ht="16.8" thickBot="1">
      <c r="C4" s="1055" t="s">
        <v>995</v>
      </c>
      <c r="D4" s="1055"/>
      <c r="E4" s="1055"/>
      <c r="F4" s="1055"/>
      <c r="G4" s="1055"/>
      <c r="H4" s="1055"/>
      <c r="I4" s="1055"/>
      <c r="J4" s="868"/>
      <c r="K4" s="868"/>
    </row>
    <row r="5" spans="3:11" ht="13.8" thickBot="1">
      <c r="C5" s="864" t="s">
        <v>200</v>
      </c>
      <c r="D5" s="863" t="s">
        <v>985</v>
      </c>
      <c r="E5" s="862" t="s">
        <v>209</v>
      </c>
      <c r="F5" s="862" t="s">
        <v>206</v>
      </c>
      <c r="G5" s="894" t="s">
        <v>207</v>
      </c>
      <c r="H5" s="895" t="s">
        <v>993</v>
      </c>
      <c r="I5" s="896" t="s">
        <v>986</v>
      </c>
    </row>
    <row r="6" spans="3:11">
      <c r="C6" s="893" t="s">
        <v>1045</v>
      </c>
      <c r="D6" s="897">
        <v>102200</v>
      </c>
      <c r="E6" s="898">
        <v>123600</v>
      </c>
      <c r="F6" s="898">
        <v>280800</v>
      </c>
      <c r="G6" s="898">
        <v>72600</v>
      </c>
      <c r="H6" s="899">
        <v>29400</v>
      </c>
      <c r="I6" s="900">
        <v>790400</v>
      </c>
    </row>
    <row r="7" spans="3:11">
      <c r="C7" s="866" t="s">
        <v>1044</v>
      </c>
      <c r="D7" s="892">
        <v>158300</v>
      </c>
      <c r="E7" s="859">
        <v>141600</v>
      </c>
      <c r="F7" s="859">
        <v>415600</v>
      </c>
      <c r="G7" s="859">
        <v>107300</v>
      </c>
      <c r="H7" s="857">
        <v>35400</v>
      </c>
      <c r="I7" s="860">
        <v>1153100</v>
      </c>
    </row>
    <row r="8" spans="3:11">
      <c r="C8" s="866" t="s">
        <v>1043</v>
      </c>
      <c r="D8" s="892">
        <v>340000</v>
      </c>
      <c r="E8" s="859">
        <v>201100</v>
      </c>
      <c r="F8" s="859">
        <v>472700</v>
      </c>
      <c r="G8" s="859">
        <v>120200</v>
      </c>
      <c r="H8" s="857">
        <v>38700</v>
      </c>
      <c r="I8" s="860">
        <v>1541300</v>
      </c>
    </row>
    <row r="9" spans="3:11" ht="13.8" thickBot="1">
      <c r="C9" s="867" t="s">
        <v>1042</v>
      </c>
      <c r="D9" s="889">
        <v>554300</v>
      </c>
      <c r="E9" s="861">
        <v>299500</v>
      </c>
      <c r="F9" s="861">
        <v>547800</v>
      </c>
      <c r="G9" s="861">
        <v>165100</v>
      </c>
      <c r="H9" s="861">
        <v>46500</v>
      </c>
      <c r="I9" s="901">
        <v>2080000</v>
      </c>
    </row>
    <row r="10" spans="3:11">
      <c r="C10" s="865" t="s">
        <v>1041</v>
      </c>
      <c r="D10" s="902">
        <v>546600</v>
      </c>
      <c r="E10" s="903">
        <v>424300</v>
      </c>
      <c r="F10" s="903">
        <v>529600</v>
      </c>
      <c r="G10" s="903">
        <v>170800</v>
      </c>
      <c r="H10" s="904">
        <v>48200</v>
      </c>
      <c r="I10" s="900">
        <v>2301200</v>
      </c>
    </row>
    <row r="11" spans="3:11">
      <c r="C11" s="3" t="s">
        <v>1039</v>
      </c>
      <c r="D11" s="905">
        <v>223316</v>
      </c>
      <c r="E11" s="890">
        <v>138585</v>
      </c>
      <c r="F11" s="890">
        <v>157947</v>
      </c>
      <c r="G11" s="890">
        <v>239488</v>
      </c>
      <c r="H11" s="890">
        <v>383994</v>
      </c>
      <c r="I11" s="906">
        <v>178102</v>
      </c>
    </row>
    <row r="12" spans="3:11" ht="13.8" thickBot="1">
      <c r="C12" s="119" t="s">
        <v>1040</v>
      </c>
      <c r="D12" s="907">
        <v>7.4</v>
      </c>
      <c r="E12" s="908">
        <v>4</v>
      </c>
      <c r="F12" s="908">
        <v>4.8</v>
      </c>
      <c r="G12" s="908">
        <v>6.4</v>
      </c>
      <c r="H12" s="908">
        <v>13.9</v>
      </c>
      <c r="I12" s="909">
        <v>5.4</v>
      </c>
    </row>
    <row r="13" spans="3:11" s="122" customFormat="1" ht="13.2" customHeight="1">
      <c r="C13" s="1200" t="s">
        <v>994</v>
      </c>
      <c r="D13" s="1200"/>
      <c r="E13" s="1200"/>
      <c r="F13" s="1200"/>
      <c r="G13" s="1200"/>
      <c r="H13" s="1200"/>
      <c r="I13" s="1200"/>
    </row>
    <row r="14" spans="3:11">
      <c r="C14" s="1200"/>
      <c r="D14" s="1200"/>
      <c r="E14" s="1200"/>
      <c r="F14" s="1200"/>
      <c r="G14" s="1200"/>
      <c r="H14" s="1200"/>
      <c r="I14" s="1200"/>
    </row>
    <row r="15" spans="3:11" s="122" customFormat="1">
      <c r="C15" s="891"/>
      <c r="D15" s="891"/>
      <c r="E15" s="891"/>
      <c r="F15" s="891"/>
      <c r="G15" s="891"/>
      <c r="H15" s="891"/>
      <c r="I15" s="891"/>
    </row>
    <row r="16" spans="3:11">
      <c r="H16"/>
    </row>
    <row r="17" spans="8:8">
      <c r="H17"/>
    </row>
  </sheetData>
  <mergeCells count="2">
    <mergeCell ref="C13:I14"/>
    <mergeCell ref="C4:I4"/>
  </mergeCells>
  <phoneticPr fontId="2"/>
  <pageMargins left="0.7" right="0.7" top="0.75" bottom="0.75" header="0.3" footer="0.3"/>
  <pageSetup paperSize="9" orientation="portrait" horizontalDpi="4294967293"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4:T13"/>
  <sheetViews>
    <sheetView topLeftCell="J1" workbookViewId="0">
      <selection activeCell="Q21" sqref="Q21"/>
    </sheetView>
  </sheetViews>
  <sheetFormatPr defaultRowHeight="13.2"/>
  <cols>
    <col min="1" max="13" width="8.88671875" style="37"/>
    <col min="14" max="14" width="13.5546875" style="37" customWidth="1"/>
    <col min="15" max="15" width="6.5546875" style="37" customWidth="1"/>
    <col min="16" max="16" width="12.77734375" style="37" customWidth="1"/>
    <col min="17" max="17" width="13.5546875" style="37" customWidth="1"/>
    <col min="18" max="18" width="12.88671875" style="37" customWidth="1"/>
    <col min="19" max="19" width="13.109375" style="37" customWidth="1"/>
    <col min="20" max="20" width="12" style="37" customWidth="1"/>
    <col min="21" max="24" width="9.77734375" style="37" bestFit="1" customWidth="1"/>
    <col min="25" max="25" width="10.21875" style="37" customWidth="1"/>
    <col min="26" max="16384" width="8.88671875" style="37"/>
  </cols>
  <sheetData>
    <row r="4" spans="13:20" ht="13.8" thickBot="1">
      <c r="M4" s="1207" t="s">
        <v>747</v>
      </c>
      <c r="N4" s="1208"/>
      <c r="O4" s="1208"/>
      <c r="P4" s="1208"/>
      <c r="Q4" s="1208"/>
      <c r="R4" s="1208"/>
      <c r="S4" s="1208"/>
      <c r="T4" s="1208"/>
    </row>
    <row r="5" spans="13:20" ht="13.8" thickBot="1">
      <c r="M5" s="1209"/>
      <c r="N5" s="1210"/>
      <c r="O5" s="1211"/>
      <c r="P5" s="280" t="s">
        <v>215</v>
      </c>
      <c r="Q5" s="279" t="s">
        <v>235</v>
      </c>
      <c r="R5" s="279" t="s">
        <v>236</v>
      </c>
      <c r="S5" s="279" t="s">
        <v>237</v>
      </c>
      <c r="T5" s="362" t="s">
        <v>219</v>
      </c>
    </row>
    <row r="6" spans="13:20">
      <c r="M6" s="1060" t="s">
        <v>620</v>
      </c>
      <c r="N6" s="1212"/>
      <c r="O6" s="1213"/>
      <c r="P6" s="361">
        <v>1875200</v>
      </c>
      <c r="Q6" s="19">
        <v>1881000</v>
      </c>
      <c r="R6" s="19">
        <v>1961500</v>
      </c>
      <c r="S6" s="19">
        <v>1949900</v>
      </c>
      <c r="T6" s="24">
        <v>1838700</v>
      </c>
    </row>
    <row r="7" spans="13:20">
      <c r="M7" s="1061" t="s">
        <v>621</v>
      </c>
      <c r="N7" s="1203"/>
      <c r="O7" s="1204"/>
      <c r="P7" s="358">
        <v>243200</v>
      </c>
      <c r="Q7" s="12">
        <v>249500</v>
      </c>
      <c r="R7" s="12">
        <v>247400</v>
      </c>
      <c r="S7" s="12">
        <v>242500</v>
      </c>
      <c r="T7" s="25">
        <v>237000</v>
      </c>
    </row>
    <row r="8" spans="13:20">
      <c r="M8" s="1061" t="s">
        <v>12</v>
      </c>
      <c r="N8" s="1203"/>
      <c r="O8" s="1204"/>
      <c r="P8" s="359">
        <f>P7/P6</f>
        <v>0.12969283276450511</v>
      </c>
      <c r="Q8" s="203">
        <f>Q7/Q6</f>
        <v>0.13264221158958001</v>
      </c>
      <c r="R8" s="203">
        <f>R7/R6</f>
        <v>0.1261279632933979</v>
      </c>
      <c r="S8" s="203">
        <f>S7/S6</f>
        <v>0.1243653520693369</v>
      </c>
      <c r="T8" s="355">
        <f>T7/T6</f>
        <v>0.12889541523902756</v>
      </c>
    </row>
    <row r="9" spans="13:20" ht="13.8" thickBot="1">
      <c r="M9" s="1214"/>
      <c r="N9" s="1215"/>
      <c r="O9" s="1216"/>
      <c r="P9" s="363" t="s">
        <v>220</v>
      </c>
      <c r="Q9" s="364" t="s">
        <v>211</v>
      </c>
      <c r="R9" s="364" t="s">
        <v>238</v>
      </c>
      <c r="S9" s="364" t="s">
        <v>216</v>
      </c>
      <c r="T9" s="365" t="s">
        <v>212</v>
      </c>
    </row>
    <row r="10" spans="13:20">
      <c r="M10" s="1157" t="s">
        <v>620</v>
      </c>
      <c r="N10" s="1202"/>
      <c r="O10" s="1160"/>
      <c r="P10" s="7">
        <v>1776500</v>
      </c>
      <c r="Q10" s="8">
        <v>1823600</v>
      </c>
      <c r="R10" s="8">
        <v>1849700</v>
      </c>
      <c r="S10" s="8">
        <v>1966700</v>
      </c>
      <c r="T10" s="366">
        <v>1946400</v>
      </c>
    </row>
    <row r="11" spans="13:20">
      <c r="M11" s="1061" t="s">
        <v>621</v>
      </c>
      <c r="N11" s="1203"/>
      <c r="O11" s="1204"/>
      <c r="P11" s="11">
        <v>244100</v>
      </c>
      <c r="Q11" s="12">
        <v>266800</v>
      </c>
      <c r="R11" s="12">
        <v>263100</v>
      </c>
      <c r="S11" s="12">
        <v>273000</v>
      </c>
      <c r="T11" s="25">
        <v>286800</v>
      </c>
    </row>
    <row r="12" spans="13:20" ht="13.8" thickBot="1">
      <c r="M12" s="1158" t="s">
        <v>239</v>
      </c>
      <c r="N12" s="1205"/>
      <c r="O12" s="1206"/>
      <c r="P12" s="360">
        <v>0.13740500985083029</v>
      </c>
      <c r="Q12" s="356">
        <v>0.14630401403816626</v>
      </c>
      <c r="R12" s="356">
        <v>0.14223928204573716</v>
      </c>
      <c r="S12" s="356">
        <v>0.13881120658971882</v>
      </c>
      <c r="T12" s="357">
        <v>0.14734895191122072</v>
      </c>
    </row>
    <row r="13" spans="13:20" ht="25.8" customHeight="1">
      <c r="M13" s="1201" t="s">
        <v>619</v>
      </c>
      <c r="N13" s="1201"/>
      <c r="O13" s="1201"/>
      <c r="P13" s="1201"/>
      <c r="Q13" s="1201"/>
      <c r="R13" s="1201"/>
      <c r="S13" s="1201"/>
      <c r="T13" s="1201"/>
    </row>
  </sheetData>
  <mergeCells count="10">
    <mergeCell ref="M13:T13"/>
    <mergeCell ref="M10:O10"/>
    <mergeCell ref="M11:O11"/>
    <mergeCell ref="M12:O12"/>
    <mergeCell ref="M4:T4"/>
    <mergeCell ref="M5:O5"/>
    <mergeCell ref="M6:O6"/>
    <mergeCell ref="M7:O7"/>
    <mergeCell ref="M8:O8"/>
    <mergeCell ref="M9:O9"/>
  </mergeCells>
  <phoneticPr fontId="2"/>
  <pageMargins left="0.7" right="0.7" top="0.75" bottom="0.75" header="0.3" footer="0.3"/>
  <pageSetup paperSize="9" orientation="portrait" horizontalDpi="4294967293"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6:I22"/>
  <sheetViews>
    <sheetView workbookViewId="0">
      <selection activeCell="G28" sqref="G28"/>
    </sheetView>
  </sheetViews>
  <sheetFormatPr defaultRowHeight="13.2"/>
  <cols>
    <col min="1" max="4" width="8.88671875" style="37"/>
    <col min="5" max="5" width="36.5546875" style="37" customWidth="1"/>
    <col min="6" max="6" width="13.5546875" style="37" customWidth="1"/>
    <col min="7" max="7" width="13.6640625" style="37" customWidth="1"/>
    <col min="8" max="8" width="13.109375" style="37" customWidth="1"/>
    <col min="9" max="9" width="15.6640625" style="37" customWidth="1"/>
    <col min="10" max="16384" width="8.88671875" style="37"/>
  </cols>
  <sheetData>
    <row r="6" spans="5:9" ht="13.8" customHeight="1" thickBot="1">
      <c r="E6" s="1217" t="s">
        <v>748</v>
      </c>
      <c r="F6" s="1217"/>
      <c r="G6" s="1217"/>
      <c r="H6" s="1217"/>
      <c r="I6" s="1217"/>
    </row>
    <row r="7" spans="5:9" ht="13.8" thickBot="1">
      <c r="E7" s="376" t="s">
        <v>240</v>
      </c>
      <c r="F7" s="377">
        <v>2012</v>
      </c>
      <c r="G7" s="378">
        <v>2013</v>
      </c>
      <c r="H7" s="378">
        <v>2014</v>
      </c>
      <c r="I7" s="379">
        <v>2015</v>
      </c>
    </row>
    <row r="8" spans="5:9">
      <c r="E8" s="372" t="s">
        <v>241</v>
      </c>
      <c r="F8" s="373">
        <v>16372480</v>
      </c>
      <c r="G8" s="374">
        <v>17174502</v>
      </c>
      <c r="H8" s="374">
        <v>18350089</v>
      </c>
      <c r="I8" s="375">
        <v>17201836</v>
      </c>
    </row>
    <row r="9" spans="5:9">
      <c r="E9" s="349" t="s">
        <v>242</v>
      </c>
      <c r="F9" s="369">
        <v>-14165215</v>
      </c>
      <c r="G9" s="152">
        <v>-14394385</v>
      </c>
      <c r="H9" s="152">
        <v>-15858558</v>
      </c>
      <c r="I9" s="335">
        <v>-15051450</v>
      </c>
    </row>
    <row r="10" spans="5:9" ht="13.8" thickBot="1">
      <c r="E10" s="371" t="s">
        <v>622</v>
      </c>
      <c r="F10" s="370">
        <v>2207265</v>
      </c>
      <c r="G10" s="367">
        <v>2780117</v>
      </c>
      <c r="H10" s="367">
        <v>2491531</v>
      </c>
      <c r="I10" s="368">
        <v>2150386</v>
      </c>
    </row>
    <row r="11" spans="5:9" ht="13.2" customHeight="1">
      <c r="E11" s="1218" t="s">
        <v>619</v>
      </c>
      <c r="F11" s="1218"/>
      <c r="G11" s="1218"/>
      <c r="H11" s="1218"/>
      <c r="I11" s="1218"/>
    </row>
    <row r="12" spans="5:9" s="111" customFormat="1" ht="10.199999999999999" customHeight="1">
      <c r="E12" s="1218"/>
      <c r="F12" s="1218"/>
      <c r="G12" s="1218"/>
      <c r="H12" s="1218"/>
      <c r="I12" s="1218"/>
    </row>
    <row r="13" spans="5:9" s="111" customFormat="1" ht="10.199999999999999" customHeight="1">
      <c r="E13" s="204"/>
      <c r="F13" s="204"/>
      <c r="G13" s="204"/>
      <c r="H13" s="204"/>
      <c r="I13" s="204"/>
    </row>
    <row r="14" spans="5:9">
      <c r="E14" s="204"/>
      <c r="F14" s="204"/>
      <c r="G14" s="204"/>
      <c r="H14" s="204"/>
      <c r="I14" s="204"/>
    </row>
    <row r="21" spans="5:7">
      <c r="G21" s="205"/>
    </row>
    <row r="22" spans="5:7">
      <c r="E22" s="206"/>
    </row>
  </sheetData>
  <mergeCells count="2">
    <mergeCell ref="E6:I6"/>
    <mergeCell ref="E11:I12"/>
  </mergeCells>
  <phoneticPr fontId="2"/>
  <pageMargins left="0.7" right="0.7" top="0.75" bottom="0.75" header="0.3" footer="0.3"/>
  <pageSetup paperSize="9" orientation="portrait" horizontalDpi="4294967293"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6:K28"/>
  <sheetViews>
    <sheetView workbookViewId="0">
      <selection activeCell="H30" sqref="H30"/>
    </sheetView>
  </sheetViews>
  <sheetFormatPr defaultRowHeight="13.2"/>
  <cols>
    <col min="1" max="7" width="8.88671875" style="88"/>
    <col min="8" max="8" width="24" style="88" customWidth="1"/>
    <col min="9" max="9" width="10.33203125" style="88" customWidth="1"/>
    <col min="10" max="10" width="10.33203125" style="87" customWidth="1"/>
    <col min="11" max="11" width="10.44140625" style="87" customWidth="1"/>
    <col min="12" max="16384" width="8.88671875" style="88"/>
  </cols>
  <sheetData>
    <row r="6" spans="6:11" ht="13.8" thickBot="1">
      <c r="F6" s="1049" t="s">
        <v>749</v>
      </c>
      <c r="G6" s="1049"/>
      <c r="H6" s="1049"/>
      <c r="I6" s="1049"/>
      <c r="J6" s="1049"/>
      <c r="K6" s="1049"/>
    </row>
    <row r="7" spans="6:11" ht="13.8" thickBot="1">
      <c r="F7" s="1034" t="s">
        <v>623</v>
      </c>
      <c r="G7" s="1094"/>
      <c r="H7" s="1035"/>
      <c r="I7" s="382" t="s">
        <v>456</v>
      </c>
      <c r="J7" s="154" t="s">
        <v>457</v>
      </c>
      <c r="K7" s="284" t="s">
        <v>458</v>
      </c>
    </row>
    <row r="8" spans="6:11">
      <c r="F8" s="1219" t="s">
        <v>461</v>
      </c>
      <c r="G8" s="1220"/>
      <c r="H8" s="1221"/>
      <c r="I8" s="294">
        <v>71.099999999999994</v>
      </c>
      <c r="J8" s="292">
        <v>78</v>
      </c>
      <c r="K8" s="314">
        <v>78</v>
      </c>
    </row>
    <row r="9" spans="6:11">
      <c r="F9" s="1222" t="s">
        <v>243</v>
      </c>
      <c r="G9" s="1223"/>
      <c r="H9" s="1224"/>
      <c r="I9" s="295">
        <v>29.2</v>
      </c>
      <c r="J9" s="281">
        <v>31.5</v>
      </c>
      <c r="K9" s="308">
        <v>31.4</v>
      </c>
    </row>
    <row r="10" spans="6:11">
      <c r="F10" s="1222" t="s">
        <v>244</v>
      </c>
      <c r="G10" s="1223"/>
      <c r="H10" s="1224"/>
      <c r="I10" s="295">
        <v>26.7</v>
      </c>
      <c r="J10" s="281">
        <v>29.4</v>
      </c>
      <c r="K10" s="308">
        <v>30.5</v>
      </c>
    </row>
    <row r="11" spans="6:11">
      <c r="F11" s="1222" t="s">
        <v>245</v>
      </c>
      <c r="G11" s="1223"/>
      <c r="H11" s="1224"/>
      <c r="I11" s="295">
        <v>15.8</v>
      </c>
      <c r="J11" s="281">
        <v>17.100000000000001</v>
      </c>
      <c r="K11" s="308">
        <v>16.100000000000001</v>
      </c>
    </row>
    <row r="12" spans="6:11">
      <c r="F12" s="1230" t="s">
        <v>462</v>
      </c>
      <c r="G12" s="1231"/>
      <c r="H12" s="1232"/>
      <c r="I12" s="295">
        <v>88.3</v>
      </c>
      <c r="J12" s="281">
        <v>93.5</v>
      </c>
      <c r="K12" s="308">
        <v>95.6</v>
      </c>
    </row>
    <row r="13" spans="6:11">
      <c r="F13" s="1222" t="s">
        <v>246</v>
      </c>
      <c r="G13" s="1223"/>
      <c r="H13" s="1224"/>
      <c r="I13" s="295">
        <v>20.2</v>
      </c>
      <c r="J13" s="281">
        <v>23</v>
      </c>
      <c r="K13" s="308">
        <v>24.8</v>
      </c>
    </row>
    <row r="14" spans="6:11">
      <c r="F14" s="1222" t="s">
        <v>247</v>
      </c>
      <c r="G14" s="1223"/>
      <c r="H14" s="1224"/>
      <c r="I14" s="295">
        <v>18.399999999999999</v>
      </c>
      <c r="J14" s="281">
        <v>19.100000000000001</v>
      </c>
      <c r="K14" s="308">
        <v>19</v>
      </c>
    </row>
    <row r="15" spans="6:11">
      <c r="F15" s="1222" t="s">
        <v>248</v>
      </c>
      <c r="G15" s="1223"/>
      <c r="H15" s="1224"/>
      <c r="I15" s="295">
        <v>17.8</v>
      </c>
      <c r="J15" s="281">
        <v>17.600000000000001</v>
      </c>
      <c r="K15" s="308">
        <v>18.100000000000001</v>
      </c>
    </row>
    <row r="16" spans="6:11" ht="13.2" customHeight="1">
      <c r="F16" s="1233" t="s">
        <v>548</v>
      </c>
      <c r="G16" s="1234"/>
      <c r="H16" s="1235"/>
      <c r="I16" s="383">
        <v>16.399999999999999</v>
      </c>
      <c r="J16" s="207">
        <v>17.2</v>
      </c>
      <c r="K16" s="380">
        <v>16.3</v>
      </c>
    </row>
    <row r="17" spans="6:11">
      <c r="F17" s="1222" t="s">
        <v>249</v>
      </c>
      <c r="G17" s="1223"/>
      <c r="H17" s="1224"/>
      <c r="I17" s="295">
        <v>5.2</v>
      </c>
      <c r="J17" s="281">
        <v>6</v>
      </c>
      <c r="K17" s="308">
        <v>6.7</v>
      </c>
    </row>
    <row r="18" spans="6:11">
      <c r="F18" s="1222" t="s">
        <v>250</v>
      </c>
      <c r="G18" s="1223"/>
      <c r="H18" s="1224"/>
      <c r="I18" s="295">
        <v>5.7</v>
      </c>
      <c r="J18" s="281">
        <v>5.8</v>
      </c>
      <c r="K18" s="308">
        <v>5.8</v>
      </c>
    </row>
    <row r="19" spans="6:11">
      <c r="F19" s="1222" t="s">
        <v>459</v>
      </c>
      <c r="G19" s="1223"/>
      <c r="H19" s="1224"/>
      <c r="I19" s="295">
        <v>3.7</v>
      </c>
      <c r="J19" s="281">
        <v>3.9</v>
      </c>
      <c r="K19" s="308">
        <v>3.9</v>
      </c>
    </row>
    <row r="20" spans="6:11">
      <c r="F20" s="1236" t="s">
        <v>460</v>
      </c>
      <c r="G20" s="1237"/>
      <c r="H20" s="1238"/>
      <c r="I20" s="1225">
        <v>0.9</v>
      </c>
      <c r="J20" s="1043">
        <v>0.9</v>
      </c>
      <c r="K20" s="1070">
        <v>1</v>
      </c>
    </row>
    <row r="21" spans="6:11">
      <c r="F21" s="1236"/>
      <c r="G21" s="1237"/>
      <c r="H21" s="1238"/>
      <c r="I21" s="1225"/>
      <c r="J21" s="1043"/>
      <c r="K21" s="1070"/>
    </row>
    <row r="22" spans="6:11" ht="13.8" thickBot="1">
      <c r="F22" s="1227" t="s">
        <v>624</v>
      </c>
      <c r="G22" s="1228"/>
      <c r="H22" s="1229"/>
      <c r="I22" s="296">
        <v>159.4</v>
      </c>
      <c r="J22" s="290">
        <v>171.5</v>
      </c>
      <c r="K22" s="381">
        <v>173.6</v>
      </c>
    </row>
    <row r="23" spans="6:11" ht="13.2" customHeight="1">
      <c r="F23" s="1226" t="s">
        <v>625</v>
      </c>
      <c r="G23" s="1226"/>
      <c r="H23" s="1226"/>
      <c r="I23" s="1226"/>
      <c r="J23" s="1226"/>
      <c r="K23" s="1226"/>
    </row>
    <row r="24" spans="6:11">
      <c r="F24" s="1226"/>
      <c r="G24" s="1226"/>
      <c r="H24" s="1226"/>
      <c r="I24" s="1226"/>
      <c r="J24" s="1226"/>
      <c r="K24" s="1226"/>
    </row>
    <row r="26" spans="6:11">
      <c r="F26"/>
    </row>
    <row r="28" spans="6:11">
      <c r="F28"/>
    </row>
  </sheetData>
  <mergeCells count="20">
    <mergeCell ref="I20:I21"/>
    <mergeCell ref="F23:K24"/>
    <mergeCell ref="J20:J21"/>
    <mergeCell ref="K20:K21"/>
    <mergeCell ref="F11:H11"/>
    <mergeCell ref="F17:H17"/>
    <mergeCell ref="F22:H22"/>
    <mergeCell ref="F12:H12"/>
    <mergeCell ref="F13:H13"/>
    <mergeCell ref="F14:H14"/>
    <mergeCell ref="F15:H15"/>
    <mergeCell ref="F16:H16"/>
    <mergeCell ref="F18:H18"/>
    <mergeCell ref="F19:H19"/>
    <mergeCell ref="F20:H21"/>
    <mergeCell ref="F6:K6"/>
    <mergeCell ref="F7:H7"/>
    <mergeCell ref="F8:H8"/>
    <mergeCell ref="F9:H9"/>
    <mergeCell ref="F10:H10"/>
  </mergeCells>
  <phoneticPr fontId="2"/>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26"/>
  <sheetViews>
    <sheetView workbookViewId="0">
      <selection activeCell="D31" sqref="D31"/>
    </sheetView>
  </sheetViews>
  <sheetFormatPr defaultRowHeight="13.2"/>
  <cols>
    <col min="2" max="2" width="14.109375" style="1" customWidth="1"/>
    <col min="3" max="3" width="18.6640625" customWidth="1"/>
    <col min="4" max="4" width="16.88671875" customWidth="1"/>
    <col min="5" max="5" width="12.77734375" customWidth="1"/>
    <col min="6" max="6" width="18.109375" customWidth="1"/>
    <col min="7" max="7" width="15.5546875" customWidth="1"/>
  </cols>
  <sheetData>
    <row r="6" spans="2:7" ht="16.2">
      <c r="D6" s="2"/>
    </row>
    <row r="7" spans="2:7">
      <c r="B7" s="1046" t="s">
        <v>730</v>
      </c>
      <c r="C7" s="1046"/>
      <c r="D7" s="1046"/>
      <c r="E7" s="1046"/>
      <c r="F7" s="1046"/>
      <c r="G7" s="1046"/>
    </row>
    <row r="8" spans="2:7" s="122" customFormat="1" ht="13.2" customHeight="1">
      <c r="B8" s="125"/>
      <c r="C8" s="130" t="s">
        <v>579</v>
      </c>
      <c r="D8" s="130" t="s">
        <v>0</v>
      </c>
      <c r="E8" s="126"/>
      <c r="F8" s="130" t="s">
        <v>579</v>
      </c>
      <c r="G8" s="130" t="s">
        <v>0</v>
      </c>
    </row>
    <row r="9" spans="2:7">
      <c r="B9" s="1043" t="s">
        <v>1</v>
      </c>
      <c r="C9" s="1044">
        <v>8141</v>
      </c>
      <c r="D9" s="1045" t="s">
        <v>578</v>
      </c>
      <c r="E9" s="265" t="s">
        <v>1054</v>
      </c>
      <c r="F9" s="268">
        <v>26600</v>
      </c>
      <c r="G9" s="266">
        <v>4.4000000000000004</v>
      </c>
    </row>
    <row r="10" spans="2:7">
      <c r="B10" s="1043"/>
      <c r="C10" s="1044"/>
      <c r="D10" s="1045"/>
      <c r="E10" s="265" t="s">
        <v>1055</v>
      </c>
      <c r="F10" s="268">
        <v>26901</v>
      </c>
      <c r="G10" s="129"/>
    </row>
    <row r="11" spans="2:7">
      <c r="B11" s="267" t="s">
        <v>1057</v>
      </c>
      <c r="C11" s="127">
        <v>20017</v>
      </c>
      <c r="D11" s="129"/>
      <c r="E11" s="265" t="s">
        <v>3</v>
      </c>
      <c r="F11" s="268">
        <v>27222</v>
      </c>
      <c r="G11" s="266">
        <v>38</v>
      </c>
    </row>
    <row r="12" spans="2:7">
      <c r="B12" s="980" t="s">
        <v>1046</v>
      </c>
      <c r="C12" s="982">
        <v>21815</v>
      </c>
      <c r="D12" s="129"/>
      <c r="E12" s="265" t="s">
        <v>1056</v>
      </c>
      <c r="F12" s="268">
        <v>27304</v>
      </c>
      <c r="G12" s="266">
        <v>3</v>
      </c>
    </row>
    <row r="13" spans="2:7">
      <c r="B13" s="267" t="s">
        <v>1058</v>
      </c>
      <c r="C13" s="127">
        <v>21860</v>
      </c>
      <c r="D13" s="129"/>
      <c r="E13" s="265" t="s">
        <v>1060</v>
      </c>
      <c r="F13" s="268">
        <v>27669</v>
      </c>
      <c r="G13" s="266">
        <v>4.2</v>
      </c>
    </row>
    <row r="14" spans="2:7">
      <c r="B14" s="265" t="s">
        <v>6</v>
      </c>
      <c r="C14" s="127">
        <v>22263</v>
      </c>
      <c r="D14" s="128">
        <v>56</v>
      </c>
      <c r="E14" s="981" t="s">
        <v>1053</v>
      </c>
      <c r="F14" s="982">
        <v>29985</v>
      </c>
      <c r="G14" s="129"/>
    </row>
    <row r="15" spans="2:7">
      <c r="B15" s="265" t="s">
        <v>1047</v>
      </c>
      <c r="C15" s="127">
        <v>22666</v>
      </c>
      <c r="D15" s="128">
        <v>6.6</v>
      </c>
      <c r="E15" s="275" t="s">
        <v>1063</v>
      </c>
      <c r="F15" s="278">
        <v>30438</v>
      </c>
      <c r="G15" s="129"/>
    </row>
    <row r="16" spans="2:7">
      <c r="B16" s="265" t="s">
        <v>1048</v>
      </c>
      <c r="C16" s="127">
        <v>25096</v>
      </c>
      <c r="D16" s="128">
        <v>4.5</v>
      </c>
      <c r="E16" s="275" t="s">
        <v>7</v>
      </c>
      <c r="F16" s="278">
        <v>34493</v>
      </c>
      <c r="G16" s="276">
        <v>13</v>
      </c>
    </row>
    <row r="17" spans="2:8">
      <c r="B17" s="265" t="s">
        <v>1049</v>
      </c>
      <c r="C17" s="127">
        <v>25271</v>
      </c>
      <c r="D17" s="128">
        <v>6.1</v>
      </c>
      <c r="E17" s="158" t="s">
        <v>1061</v>
      </c>
      <c r="F17" s="278">
        <v>41126</v>
      </c>
      <c r="G17" s="129"/>
    </row>
    <row r="18" spans="2:8">
      <c r="B18" s="267" t="s">
        <v>1059</v>
      </c>
      <c r="C18" s="127">
        <v>25359</v>
      </c>
      <c r="D18" s="129"/>
      <c r="E18" s="277" t="s">
        <v>9</v>
      </c>
      <c r="F18" s="278">
        <v>42295</v>
      </c>
      <c r="G18" s="276">
        <v>143</v>
      </c>
    </row>
    <row r="19" spans="2:8">
      <c r="B19" s="265" t="s">
        <v>1050</v>
      </c>
      <c r="C19" s="127">
        <v>25533</v>
      </c>
      <c r="D19" s="128">
        <v>6.7</v>
      </c>
      <c r="E19" s="267" t="s">
        <v>1062</v>
      </c>
      <c r="F19" s="268">
        <v>44173</v>
      </c>
      <c r="G19" s="129"/>
    </row>
    <row r="20" spans="2:8" s="122" customFormat="1">
      <c r="B20" s="265" t="s">
        <v>1051</v>
      </c>
      <c r="C20" s="127">
        <v>25980</v>
      </c>
      <c r="D20" s="128">
        <v>5.6</v>
      </c>
      <c r="E20" s="265" t="s">
        <v>444</v>
      </c>
      <c r="F20" s="268">
        <v>57850</v>
      </c>
      <c r="G20" s="266">
        <v>25.6</v>
      </c>
    </row>
    <row r="21" spans="2:8" s="122" customFormat="1">
      <c r="B21" s="265" t="s">
        <v>1052</v>
      </c>
      <c r="C21" s="268">
        <v>26000</v>
      </c>
      <c r="D21" s="266">
        <v>4.0999999999999996</v>
      </c>
      <c r="E21" s="124" t="s">
        <v>10</v>
      </c>
      <c r="F21" s="268">
        <v>71394</v>
      </c>
      <c r="G21" s="129"/>
    </row>
    <row r="22" spans="2:8" ht="13.2" customHeight="1">
      <c r="B22" s="1041" t="s">
        <v>1064</v>
      </c>
      <c r="C22" s="1041"/>
      <c r="D22" s="1041"/>
      <c r="E22" s="1041"/>
      <c r="F22" s="1041"/>
      <c r="G22" s="1041"/>
      <c r="H22" s="4"/>
    </row>
    <row r="23" spans="2:8" ht="20.399999999999999" customHeight="1">
      <c r="B23" s="1042"/>
      <c r="C23" s="1042"/>
      <c r="D23" s="1042"/>
      <c r="E23" s="1042"/>
      <c r="F23" s="1042"/>
      <c r="G23" s="1042"/>
    </row>
    <row r="24" spans="2:8">
      <c r="B24" s="131"/>
      <c r="C24" s="131"/>
      <c r="D24" s="131"/>
      <c r="E24" s="131"/>
      <c r="F24" s="131"/>
      <c r="G24" s="131"/>
    </row>
    <row r="25" spans="2:8">
      <c r="B25" s="269"/>
    </row>
    <row r="26" spans="2:8">
      <c r="B26" s="269"/>
    </row>
  </sheetData>
  <mergeCells count="5">
    <mergeCell ref="B22:G23"/>
    <mergeCell ref="B9:B10"/>
    <mergeCell ref="C9:C10"/>
    <mergeCell ref="D9:D10"/>
    <mergeCell ref="B7:G7"/>
  </mergeCells>
  <phoneticPr fontId="2"/>
  <pageMargins left="0.7" right="0.7" top="0.75" bottom="0.75" header="0.3" footer="0.3"/>
  <pageSetup paperSize="9" orientation="portrait" horizontalDpi="4294967293"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J7"/>
  <sheetViews>
    <sheetView workbookViewId="0">
      <selection activeCell="D3" sqref="D3:J7"/>
    </sheetView>
  </sheetViews>
  <sheetFormatPr defaultRowHeight="13.2"/>
  <cols>
    <col min="4" max="4" width="14.77734375" customWidth="1"/>
    <col min="5" max="5" width="10.44140625" customWidth="1"/>
    <col min="6" max="6" width="10" customWidth="1"/>
    <col min="7" max="7" width="9.6640625" customWidth="1"/>
    <col min="8" max="8" width="9.88671875" customWidth="1"/>
    <col min="9" max="9" width="10.6640625" customWidth="1"/>
    <col min="10" max="10" width="9.44140625" customWidth="1"/>
  </cols>
  <sheetData>
    <row r="3" spans="4:10" ht="13.8" thickBot="1">
      <c r="D3" s="1049" t="s">
        <v>750</v>
      </c>
      <c r="E3" s="1049"/>
      <c r="F3" s="1049"/>
      <c r="G3" s="1049"/>
      <c r="H3" s="1049"/>
      <c r="I3" s="1049"/>
      <c r="J3" s="1049"/>
    </row>
    <row r="4" spans="4:10">
      <c r="D4" s="300" t="s">
        <v>251</v>
      </c>
      <c r="E4" s="384" t="s">
        <v>67</v>
      </c>
      <c r="F4" s="286" t="s">
        <v>252</v>
      </c>
      <c r="G4" s="286" t="s">
        <v>68</v>
      </c>
      <c r="H4" s="286" t="s">
        <v>253</v>
      </c>
      <c r="I4" s="286" t="s">
        <v>254</v>
      </c>
      <c r="J4" s="287" t="s">
        <v>81</v>
      </c>
    </row>
    <row r="5" spans="4:10">
      <c r="D5" s="1027" t="s">
        <v>626</v>
      </c>
      <c r="E5" s="1239">
        <v>0.2</v>
      </c>
      <c r="F5" s="1241">
        <v>0.19</v>
      </c>
      <c r="G5" s="1241">
        <v>0.19</v>
      </c>
      <c r="H5" s="1241">
        <v>0.18</v>
      </c>
      <c r="I5" s="1241">
        <v>0.11</v>
      </c>
      <c r="J5" s="1243">
        <v>0.13</v>
      </c>
    </row>
    <row r="6" spans="4:10" ht="13.8" thickBot="1">
      <c r="D6" s="1029"/>
      <c r="E6" s="1240"/>
      <c r="F6" s="1242"/>
      <c r="G6" s="1242"/>
      <c r="H6" s="1242"/>
      <c r="I6" s="1242"/>
      <c r="J6" s="1244"/>
    </row>
    <row r="7" spans="4:10">
      <c r="D7" s="51" t="s">
        <v>751</v>
      </c>
      <c r="E7" s="51"/>
      <c r="F7" s="51"/>
      <c r="G7" s="51"/>
      <c r="H7" s="51"/>
      <c r="I7" s="51"/>
      <c r="J7" s="51"/>
    </row>
  </sheetData>
  <mergeCells count="8">
    <mergeCell ref="D3:J3"/>
    <mergeCell ref="D5:D6"/>
    <mergeCell ref="E5:E6"/>
    <mergeCell ref="F5:F6"/>
    <mergeCell ref="G5:G6"/>
    <mergeCell ref="H5:H6"/>
    <mergeCell ref="I5:I6"/>
    <mergeCell ref="J5:J6"/>
  </mergeCells>
  <phoneticPr fontId="2"/>
  <pageMargins left="0.7" right="0.7" top="0.75" bottom="0.75" header="0.3" footer="0.3"/>
  <pageSetup paperSize="9" orientation="portrait" horizontalDpi="4294967293"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8"/>
  <sheetViews>
    <sheetView zoomScale="78" zoomScaleNormal="78" workbookViewId="0">
      <selection activeCell="B3" sqref="B3:H8"/>
    </sheetView>
  </sheetViews>
  <sheetFormatPr defaultRowHeight="13.2"/>
  <cols>
    <col min="1" max="1" width="8.88671875" style="88"/>
    <col min="2" max="2" width="31.5546875" style="88" customWidth="1"/>
    <col min="3" max="3" width="12.109375" style="88" customWidth="1"/>
    <col min="4" max="5" width="11.88671875" style="88" customWidth="1"/>
    <col min="6" max="6" width="11.77734375" style="88" customWidth="1"/>
    <col min="7" max="7" width="11.5546875" style="88" customWidth="1"/>
    <col min="8" max="8" width="12.88671875" style="88" customWidth="1"/>
    <col min="9" max="9" width="8.88671875" style="88"/>
    <col min="10" max="10" width="10.44140625" style="88" bestFit="1" customWidth="1"/>
    <col min="11" max="16384" width="8.88671875" style="88"/>
  </cols>
  <sheetData>
    <row r="3" spans="2:8" ht="13.8" thickBot="1">
      <c r="B3" s="1049" t="s">
        <v>752</v>
      </c>
      <c r="C3" s="1049"/>
      <c r="D3" s="1049"/>
      <c r="E3" s="1049"/>
      <c r="F3" s="1049"/>
      <c r="G3" s="1049"/>
      <c r="H3" s="187" t="s">
        <v>480</v>
      </c>
    </row>
    <row r="4" spans="2:8">
      <c r="B4" s="385"/>
      <c r="C4" s="286" t="s">
        <v>463</v>
      </c>
      <c r="D4" s="286" t="s">
        <v>464</v>
      </c>
      <c r="E4" s="286" t="s">
        <v>456</v>
      </c>
      <c r="F4" s="286" t="s">
        <v>465</v>
      </c>
      <c r="G4" s="286" t="s">
        <v>466</v>
      </c>
      <c r="H4" s="287" t="s">
        <v>467</v>
      </c>
    </row>
    <row r="5" spans="2:8">
      <c r="B5" s="211" t="s">
        <v>213</v>
      </c>
      <c r="C5" s="156">
        <v>184.8</v>
      </c>
      <c r="D5" s="156">
        <v>170.7</v>
      </c>
      <c r="E5" s="156">
        <v>130.69999999999999</v>
      </c>
      <c r="F5" s="156">
        <v>162.69999999999999</v>
      </c>
      <c r="G5" s="156">
        <v>159.1</v>
      </c>
      <c r="H5" s="341">
        <v>145.80000000000001</v>
      </c>
    </row>
    <row r="6" spans="2:8" ht="13.8" thickBot="1">
      <c r="B6" s="209" t="s">
        <v>214</v>
      </c>
      <c r="C6" s="386">
        <v>56880</v>
      </c>
      <c r="D6" s="386">
        <v>60540</v>
      </c>
      <c r="E6" s="386">
        <v>50970</v>
      </c>
      <c r="F6" s="386">
        <v>56900</v>
      </c>
      <c r="G6" s="386">
        <v>53600</v>
      </c>
      <c r="H6" s="387">
        <v>52800</v>
      </c>
    </row>
    <row r="7" spans="2:8">
      <c r="B7" s="1245" t="s">
        <v>627</v>
      </c>
      <c r="C7" s="1245"/>
      <c r="D7" s="1245"/>
      <c r="E7" s="1245"/>
      <c r="F7" s="1245"/>
      <c r="G7" s="1245"/>
      <c r="H7" s="1245"/>
    </row>
    <row r="8" spans="2:8" s="122" customFormat="1">
      <c r="B8" s="1246"/>
      <c r="C8" s="1246"/>
      <c r="D8" s="1246"/>
      <c r="E8" s="1246"/>
      <c r="F8" s="1246"/>
      <c r="G8" s="1246"/>
      <c r="H8" s="1246"/>
    </row>
  </sheetData>
  <mergeCells count="2">
    <mergeCell ref="B3:G3"/>
    <mergeCell ref="B7:H8"/>
  </mergeCells>
  <phoneticPr fontId="2"/>
  <pageMargins left="0.7" right="0.7" top="0.75" bottom="0.75" header="0.3" footer="0.3"/>
  <pageSetup paperSize="9" orientation="portrait" horizontalDpi="4294967293"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I17"/>
  <sheetViews>
    <sheetView workbookViewId="0">
      <selection activeCell="C4" sqref="C4:I8"/>
    </sheetView>
  </sheetViews>
  <sheetFormatPr defaultRowHeight="13.2"/>
  <cols>
    <col min="1" max="2" width="8.88671875" style="88"/>
    <col min="3" max="3" width="15.44140625" style="88" customWidth="1"/>
    <col min="4" max="4" width="13.21875" style="88" customWidth="1"/>
    <col min="5" max="5" width="14.33203125" style="88" customWidth="1"/>
    <col min="6" max="6" width="14.44140625" style="88" customWidth="1"/>
    <col min="7" max="7" width="14.5546875" style="88" customWidth="1"/>
    <col min="8" max="8" width="14.109375" style="88" customWidth="1"/>
    <col min="9" max="9" width="15" style="88" customWidth="1"/>
    <col min="10" max="16384" width="8.88671875" style="88"/>
  </cols>
  <sheetData>
    <row r="4" spans="3:9" ht="13.8" thickBot="1">
      <c r="C4" s="1049" t="s">
        <v>753</v>
      </c>
      <c r="D4" s="1049"/>
      <c r="E4" s="1049"/>
      <c r="F4" s="1049"/>
      <c r="G4" s="1049"/>
      <c r="H4" s="1049"/>
      <c r="I4" s="1049"/>
    </row>
    <row r="5" spans="3:9">
      <c r="C5" s="325" t="s">
        <v>468</v>
      </c>
      <c r="D5" s="286" t="s">
        <v>469</v>
      </c>
      <c r="E5" s="286" t="s">
        <v>470</v>
      </c>
      <c r="F5" s="286" t="s">
        <v>471</v>
      </c>
      <c r="G5" s="286" t="s">
        <v>456</v>
      </c>
      <c r="H5" s="286" t="s">
        <v>458</v>
      </c>
      <c r="I5" s="287" t="s">
        <v>466</v>
      </c>
    </row>
    <row r="6" spans="3:9" ht="13.8" thickBot="1">
      <c r="C6" s="328">
        <v>29.1</v>
      </c>
      <c r="D6" s="290">
        <v>32.6</v>
      </c>
      <c r="E6" s="290">
        <v>36</v>
      </c>
      <c r="F6" s="290">
        <v>38.299999999999997</v>
      </c>
      <c r="G6" s="290">
        <v>41.9</v>
      </c>
      <c r="H6" s="290">
        <v>44.5</v>
      </c>
      <c r="I6" s="381">
        <v>46.7</v>
      </c>
    </row>
    <row r="7" spans="3:9">
      <c r="C7" s="51" t="s">
        <v>644</v>
      </c>
      <c r="D7" s="51"/>
      <c r="E7" s="51"/>
      <c r="F7" s="51"/>
      <c r="G7" s="51"/>
      <c r="H7" s="51"/>
      <c r="I7" s="51"/>
    </row>
    <row r="8" spans="3:9">
      <c r="C8" s="51" t="s">
        <v>217</v>
      </c>
      <c r="D8" s="51"/>
      <c r="E8" s="51"/>
      <c r="F8" s="51"/>
      <c r="G8" s="51"/>
      <c r="H8" s="51"/>
      <c r="I8" s="51"/>
    </row>
    <row r="9" spans="3:9">
      <c r="C9" s="88" t="s">
        <v>472</v>
      </c>
    </row>
    <row r="17" spans="7:7">
      <c r="G17" s="88" t="s">
        <v>400</v>
      </c>
    </row>
  </sheetData>
  <mergeCells count="1">
    <mergeCell ref="C4:I4"/>
  </mergeCells>
  <phoneticPr fontId="2"/>
  <pageMargins left="0.7" right="0.7" top="0.75" bottom="0.75" header="0.3" footer="0.3"/>
  <pageSetup paperSize="9" orientation="portrait" horizontalDpi="4294967293"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9"/>
  <sheetViews>
    <sheetView workbookViewId="0">
      <selection activeCell="C2" sqref="C2:H7"/>
    </sheetView>
  </sheetViews>
  <sheetFormatPr defaultRowHeight="13.2"/>
  <cols>
    <col min="1" max="2" width="8.88671875" style="88"/>
    <col min="3" max="3" width="14.109375" style="88" customWidth="1"/>
    <col min="4" max="4" width="14" style="88" customWidth="1"/>
    <col min="5" max="5" width="12.77734375" style="88" customWidth="1"/>
    <col min="6" max="6" width="12.109375" style="88" customWidth="1"/>
    <col min="7" max="7" width="11.5546875" style="88" customWidth="1"/>
    <col min="8" max="8" width="12.6640625" style="88" customWidth="1"/>
    <col min="9" max="16384" width="8.88671875" style="88"/>
  </cols>
  <sheetData>
    <row r="2" spans="3:8" ht="13.2" customHeight="1" thickBot="1">
      <c r="C2" s="1248" t="s">
        <v>754</v>
      </c>
      <c r="D2" s="1248"/>
      <c r="E2" s="1248"/>
      <c r="F2" s="1248"/>
      <c r="G2" s="1248"/>
      <c r="H2" s="1248"/>
    </row>
    <row r="3" spans="3:8" s="113" customFormat="1">
      <c r="C3" s="325" t="s">
        <v>473</v>
      </c>
      <c r="D3" s="286" t="s">
        <v>474</v>
      </c>
      <c r="E3" s="286" t="s">
        <v>475</v>
      </c>
      <c r="F3" s="286" t="s">
        <v>470</v>
      </c>
      <c r="G3" s="286" t="s">
        <v>476</v>
      </c>
      <c r="H3" s="287" t="s">
        <v>477</v>
      </c>
    </row>
    <row r="4" spans="3:8" s="109" customFormat="1">
      <c r="C4" s="307">
        <v>806</v>
      </c>
      <c r="D4" s="281">
        <v>820</v>
      </c>
      <c r="E4" s="281">
        <v>720</v>
      </c>
      <c r="F4" s="281">
        <v>868</v>
      </c>
      <c r="G4" s="281">
        <v>885</v>
      </c>
      <c r="H4" s="308">
        <v>848</v>
      </c>
    </row>
    <row r="5" spans="3:8" s="113" customFormat="1">
      <c r="C5" s="307" t="s">
        <v>478</v>
      </c>
      <c r="D5" s="281" t="s">
        <v>456</v>
      </c>
      <c r="E5" s="281" t="s">
        <v>457</v>
      </c>
      <c r="F5" s="281" t="s">
        <v>458</v>
      </c>
      <c r="G5" s="281" t="s">
        <v>466</v>
      </c>
      <c r="H5" s="308" t="s">
        <v>479</v>
      </c>
    </row>
    <row r="6" spans="3:8" s="109" customFormat="1" ht="13.8" thickBot="1">
      <c r="C6" s="328">
        <v>827</v>
      </c>
      <c r="D6" s="290">
        <v>741</v>
      </c>
      <c r="E6" s="290">
        <v>756</v>
      </c>
      <c r="F6" s="290">
        <v>708</v>
      </c>
      <c r="G6" s="290">
        <v>740</v>
      </c>
      <c r="H6" s="381">
        <v>645</v>
      </c>
    </row>
    <row r="7" spans="3:8" ht="58.8" customHeight="1">
      <c r="C7" s="1247" t="s">
        <v>904</v>
      </c>
      <c r="D7" s="1247"/>
      <c r="E7" s="1247"/>
      <c r="F7" s="1247"/>
      <c r="G7" s="1247"/>
      <c r="H7" s="1247"/>
    </row>
    <row r="8" spans="3:8">
      <c r="C8" s="110"/>
      <c r="D8" s="110"/>
      <c r="E8" s="110"/>
      <c r="F8" s="110"/>
      <c r="G8" s="110"/>
      <c r="H8" s="110"/>
    </row>
    <row r="9" spans="3:8">
      <c r="C9" s="56"/>
      <c r="D9" s="56"/>
      <c r="E9" s="56"/>
      <c r="F9" s="56"/>
      <c r="G9" s="56"/>
      <c r="H9" s="56"/>
    </row>
  </sheetData>
  <mergeCells count="2">
    <mergeCell ref="C7:H7"/>
    <mergeCell ref="C2:H2"/>
  </mergeCells>
  <phoneticPr fontId="2"/>
  <pageMargins left="0.7" right="0.7" top="0.75" bottom="0.75" header="0.3" footer="0.3"/>
  <pageSetup paperSize="9" orientation="portrait" horizontalDpi="4294967293"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I13"/>
  <sheetViews>
    <sheetView workbookViewId="0">
      <selection activeCell="G31" sqref="G31"/>
    </sheetView>
  </sheetViews>
  <sheetFormatPr defaultRowHeight="13.2"/>
  <cols>
    <col min="1" max="4" width="8.88671875" style="108"/>
    <col min="5" max="5" width="13.88671875" style="108" customWidth="1"/>
    <col min="6" max="6" width="13.44140625" style="108" customWidth="1"/>
    <col min="7" max="7" width="13" style="108" customWidth="1"/>
    <col min="8" max="8" width="11.33203125" style="108" customWidth="1"/>
    <col min="9" max="9" width="12.109375" style="108" customWidth="1"/>
    <col min="10" max="16384" width="8.88671875" style="108"/>
  </cols>
  <sheetData>
    <row r="3" spans="5:9" ht="13.8" thickBot="1">
      <c r="E3" s="1251" t="s">
        <v>755</v>
      </c>
      <c r="F3" s="1251"/>
      <c r="G3" s="1251"/>
      <c r="H3" s="244"/>
      <c r="I3" s="240" t="s">
        <v>514</v>
      </c>
    </row>
    <row r="4" spans="5:9">
      <c r="E4" s="1249"/>
      <c r="F4" s="1250"/>
      <c r="G4" s="326">
        <v>2013</v>
      </c>
      <c r="H4" s="326">
        <v>2012</v>
      </c>
      <c r="I4" s="388">
        <v>2008</v>
      </c>
    </row>
    <row r="5" spans="5:9" ht="13.2" customHeight="1">
      <c r="E5" s="1104" t="s">
        <v>481</v>
      </c>
      <c r="F5" s="151" t="s">
        <v>482</v>
      </c>
      <c r="G5" s="151">
        <v>352</v>
      </c>
      <c r="H5" s="151">
        <v>440</v>
      </c>
      <c r="I5" s="341">
        <v>393</v>
      </c>
    </row>
    <row r="6" spans="5:9">
      <c r="E6" s="1104"/>
      <c r="F6" s="151" t="s">
        <v>483</v>
      </c>
      <c r="G6" s="151">
        <v>1697</v>
      </c>
      <c r="H6" s="151">
        <v>1850</v>
      </c>
      <c r="I6" s="341">
        <v>1824</v>
      </c>
    </row>
    <row r="7" spans="5:9">
      <c r="E7" s="1104"/>
      <c r="F7" s="151" t="s">
        <v>484</v>
      </c>
      <c r="G7" s="151">
        <v>68</v>
      </c>
      <c r="H7" s="282" t="s">
        <v>149</v>
      </c>
      <c r="I7" s="389" t="s">
        <v>149</v>
      </c>
    </row>
    <row r="8" spans="5:9">
      <c r="E8" s="1104" t="s">
        <v>485</v>
      </c>
      <c r="F8" s="151" t="s">
        <v>482</v>
      </c>
      <c r="G8" s="151">
        <v>38</v>
      </c>
      <c r="H8" s="151">
        <v>38</v>
      </c>
      <c r="I8" s="341">
        <v>32</v>
      </c>
    </row>
    <row r="9" spans="5:9" ht="13.8" thickBot="1">
      <c r="E9" s="1038"/>
      <c r="F9" s="386" t="s">
        <v>483</v>
      </c>
      <c r="G9" s="386">
        <v>5055</v>
      </c>
      <c r="H9" s="386">
        <v>5082</v>
      </c>
      <c r="I9" s="387">
        <v>4087</v>
      </c>
    </row>
    <row r="10" spans="5:9">
      <c r="E10" s="51" t="s">
        <v>646</v>
      </c>
      <c r="F10" s="51"/>
      <c r="G10" s="51"/>
      <c r="H10" s="51"/>
      <c r="I10" s="51"/>
    </row>
    <row r="11" spans="5:9" s="122" customFormat="1">
      <c r="E11" s="1252" t="s">
        <v>645</v>
      </c>
      <c r="F11" s="1252"/>
      <c r="G11" s="1252"/>
      <c r="H11" s="1252"/>
      <c r="I11" s="1252"/>
    </row>
    <row r="12" spans="5:9">
      <c r="E12" s="1252"/>
      <c r="F12" s="1252"/>
      <c r="G12" s="1252"/>
      <c r="H12" s="1252"/>
      <c r="I12" s="1252"/>
    </row>
    <row r="13" spans="5:9">
      <c r="E13" s="51"/>
      <c r="F13" s="51"/>
      <c r="G13" s="51"/>
      <c r="H13" s="51"/>
      <c r="I13" s="51"/>
    </row>
  </sheetData>
  <mergeCells count="5">
    <mergeCell ref="E4:F4"/>
    <mergeCell ref="E5:E7"/>
    <mergeCell ref="E8:E9"/>
    <mergeCell ref="E3:G3"/>
    <mergeCell ref="E11:I12"/>
  </mergeCells>
  <phoneticPr fontId="2"/>
  <pageMargins left="0.7" right="0.7" top="0.75" bottom="0.75" header="0.3" footer="0.3"/>
  <pageSetup paperSize="9" orientation="portrait" horizontalDpi="4294967293"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K10"/>
  <sheetViews>
    <sheetView workbookViewId="0">
      <selection activeCell="E3" sqref="E3:K7"/>
    </sheetView>
  </sheetViews>
  <sheetFormatPr defaultRowHeight="13.2"/>
  <cols>
    <col min="1" max="6" width="8.88671875" style="108"/>
    <col min="7" max="7" width="13.77734375" style="108" customWidth="1"/>
    <col min="8" max="16384" width="8.88671875" style="108"/>
  </cols>
  <sheetData>
    <row r="3" spans="5:11" ht="13.8" thickBot="1">
      <c r="E3" s="1049" t="s">
        <v>756</v>
      </c>
      <c r="F3" s="1049"/>
      <c r="G3" s="1049"/>
      <c r="H3" s="1049"/>
      <c r="I3" s="1049"/>
      <c r="J3" s="1049"/>
      <c r="K3" s="1049"/>
    </row>
    <row r="4" spans="5:11">
      <c r="E4" s="325"/>
      <c r="F4" s="286" t="s">
        <v>486</v>
      </c>
      <c r="G4" s="286" t="s">
        <v>487</v>
      </c>
      <c r="H4" s="286" t="s">
        <v>488</v>
      </c>
      <c r="I4" s="286" t="s">
        <v>489</v>
      </c>
      <c r="J4" s="286" t="s">
        <v>490</v>
      </c>
      <c r="K4" s="287" t="s">
        <v>491</v>
      </c>
    </row>
    <row r="5" spans="5:11">
      <c r="E5" s="307" t="s">
        <v>492</v>
      </c>
      <c r="F5" s="281">
        <v>60</v>
      </c>
      <c r="G5" s="281">
        <v>10</v>
      </c>
      <c r="H5" s="281">
        <v>16</v>
      </c>
      <c r="I5" s="281">
        <v>1</v>
      </c>
      <c r="J5" s="281">
        <v>1</v>
      </c>
      <c r="K5" s="308">
        <v>1</v>
      </c>
    </row>
    <row r="6" spans="5:11" ht="13.8" thickBot="1">
      <c r="E6" s="328" t="s">
        <v>357</v>
      </c>
      <c r="F6" s="290">
        <v>54</v>
      </c>
      <c r="G6" s="290">
        <v>20</v>
      </c>
      <c r="H6" s="290">
        <v>11</v>
      </c>
      <c r="I6" s="290">
        <v>10</v>
      </c>
      <c r="J6" s="290">
        <v>4</v>
      </c>
      <c r="K6" s="381">
        <v>1</v>
      </c>
    </row>
    <row r="7" spans="5:11">
      <c r="E7" s="51" t="s">
        <v>757</v>
      </c>
      <c r="F7" s="51"/>
      <c r="G7" s="51"/>
      <c r="H7" s="51"/>
      <c r="I7" s="51"/>
      <c r="J7" s="51"/>
      <c r="K7" s="51"/>
    </row>
    <row r="10" spans="5:11">
      <c r="E10" s="9"/>
    </row>
  </sheetData>
  <mergeCells count="1">
    <mergeCell ref="E3:K3"/>
  </mergeCells>
  <phoneticPr fontId="2"/>
  <pageMargins left="0.7" right="0.7" top="0.75" bottom="0.75" header="0.3" footer="0.3"/>
  <pageSetup paperSize="9" orientation="portrait" horizontalDpi="4294967293"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I8"/>
  <sheetViews>
    <sheetView workbookViewId="0">
      <selection activeCell="H24" sqref="H24"/>
    </sheetView>
  </sheetViews>
  <sheetFormatPr defaultRowHeight="13.2"/>
  <cols>
    <col min="1" max="4" width="8.88671875" style="108"/>
    <col min="5" max="5" width="7.88671875" style="108" customWidth="1"/>
    <col min="6" max="6" width="9.109375" style="108" customWidth="1"/>
    <col min="7" max="7" width="8.88671875" style="108" customWidth="1"/>
    <col min="8" max="8" width="9.77734375" style="108" customWidth="1"/>
    <col min="9" max="16384" width="8.88671875" style="108"/>
  </cols>
  <sheetData>
    <row r="4" spans="4:9" ht="13.8" thickBot="1">
      <c r="D4" s="1253" t="s">
        <v>758</v>
      </c>
      <c r="E4" s="1253"/>
      <c r="F4" s="1253"/>
      <c r="G4" s="1253"/>
      <c r="H4" s="1253"/>
      <c r="I4" s="1253"/>
    </row>
    <row r="5" spans="4:9" ht="16.2" customHeight="1">
      <c r="D5" s="390" t="s">
        <v>218</v>
      </c>
      <c r="E5" s="391" t="s">
        <v>493</v>
      </c>
      <c r="F5" s="391" t="s">
        <v>494</v>
      </c>
      <c r="G5" s="391" t="s">
        <v>495</v>
      </c>
      <c r="H5" s="391" t="s">
        <v>496</v>
      </c>
      <c r="I5" s="392" t="s">
        <v>497</v>
      </c>
    </row>
    <row r="6" spans="4:9" ht="14.4" customHeight="1">
      <c r="D6" s="393" t="s">
        <v>492</v>
      </c>
      <c r="E6" s="239">
        <v>17</v>
      </c>
      <c r="F6" s="239">
        <v>20</v>
      </c>
      <c r="G6" s="239">
        <v>14</v>
      </c>
      <c r="H6" s="239">
        <v>18</v>
      </c>
      <c r="I6" s="394">
        <v>31</v>
      </c>
    </row>
    <row r="7" spans="4:9" ht="15.6" customHeight="1" thickBot="1">
      <c r="D7" s="209" t="s">
        <v>357</v>
      </c>
      <c r="E7" s="386">
        <v>45</v>
      </c>
      <c r="F7" s="386">
        <v>34</v>
      </c>
      <c r="G7" s="386">
        <v>10</v>
      </c>
      <c r="H7" s="386">
        <v>6</v>
      </c>
      <c r="I7" s="387">
        <v>5</v>
      </c>
    </row>
    <row r="8" spans="4:9">
      <c r="D8" s="51" t="s">
        <v>757</v>
      </c>
      <c r="E8" s="51"/>
      <c r="F8" s="51"/>
      <c r="G8" s="51"/>
      <c r="H8" s="51"/>
      <c r="I8" s="51"/>
    </row>
  </sheetData>
  <mergeCells count="1">
    <mergeCell ref="D4:I4"/>
  </mergeCells>
  <phoneticPr fontId="2"/>
  <pageMargins left="0.7" right="0.7" top="0.75" bottom="0.75" header="0.3" footer="0.3"/>
  <pageSetup paperSize="9" orientation="portrait" horizontalDpi="4294967293"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7"/>
  <sheetViews>
    <sheetView workbookViewId="0">
      <selection activeCell="C3" sqref="C3:J6"/>
    </sheetView>
  </sheetViews>
  <sheetFormatPr defaultRowHeight="13.2"/>
  <cols>
    <col min="1" max="3" width="8.88671875" style="108"/>
    <col min="4" max="4" width="13.5546875" style="108" customWidth="1"/>
    <col min="5" max="5" width="8.88671875" style="108"/>
    <col min="6" max="6" width="11.33203125" style="108" customWidth="1"/>
    <col min="7" max="8" width="8.88671875" style="108"/>
    <col min="9" max="9" width="13.21875" style="108" customWidth="1"/>
    <col min="10" max="10" width="9.6640625" style="108" customWidth="1"/>
    <col min="11" max="16384" width="8.88671875" style="108"/>
  </cols>
  <sheetData>
    <row r="3" spans="3:10" ht="13.8" thickBot="1">
      <c r="C3" s="1049" t="s">
        <v>759</v>
      </c>
      <c r="D3" s="1049"/>
      <c r="E3" s="1049"/>
      <c r="F3" s="1049"/>
      <c r="G3" s="1049"/>
      <c r="H3" s="1049"/>
      <c r="I3" s="1049"/>
      <c r="J3" s="1049"/>
    </row>
    <row r="4" spans="3:10">
      <c r="C4" s="325" t="s">
        <v>62</v>
      </c>
      <c r="D4" s="327" t="s">
        <v>498</v>
      </c>
      <c r="E4" s="286" t="s">
        <v>499</v>
      </c>
      <c r="F4" s="395" t="s">
        <v>61</v>
      </c>
      <c r="G4" s="395" t="s">
        <v>60</v>
      </c>
      <c r="H4" s="286" t="s">
        <v>500</v>
      </c>
      <c r="I4" s="395" t="s">
        <v>501</v>
      </c>
      <c r="J4" s="287" t="s">
        <v>52</v>
      </c>
    </row>
    <row r="5" spans="3:10" ht="13.8" thickBot="1">
      <c r="C5" s="328">
        <v>15</v>
      </c>
      <c r="D5" s="290">
        <v>3</v>
      </c>
      <c r="E5" s="290">
        <v>6</v>
      </c>
      <c r="F5" s="290">
        <v>7</v>
      </c>
      <c r="G5" s="290">
        <v>9</v>
      </c>
      <c r="H5" s="290">
        <v>4</v>
      </c>
      <c r="I5" s="290">
        <v>7</v>
      </c>
      <c r="J5" s="381">
        <v>5</v>
      </c>
    </row>
    <row r="6" spans="3:10" s="122" customFormat="1">
      <c r="C6" s="51" t="s">
        <v>757</v>
      </c>
      <c r="D6" s="51"/>
      <c r="E6" s="51"/>
      <c r="F6" s="51"/>
      <c r="G6" s="51"/>
      <c r="H6" s="51"/>
      <c r="I6" s="51"/>
      <c r="J6" s="51"/>
    </row>
    <row r="7" spans="3:10">
      <c r="I7" s="49"/>
      <c r="J7" s="49"/>
    </row>
  </sheetData>
  <mergeCells count="1">
    <mergeCell ref="C3:J3"/>
  </mergeCells>
  <phoneticPr fontId="2"/>
  <pageMargins left="0.7" right="0.7" top="0.75" bottom="0.75" header="0.3" footer="0.3"/>
  <pageSetup paperSize="9" orientation="portrait" horizontalDpi="4294967293"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P37"/>
  <sheetViews>
    <sheetView topLeftCell="A4" workbookViewId="0">
      <selection activeCell="E3" sqref="E3:P37"/>
    </sheetView>
  </sheetViews>
  <sheetFormatPr defaultRowHeight="13.2"/>
  <cols>
    <col min="5" max="5" width="3.5546875" customWidth="1"/>
    <col min="7" max="7" width="11.109375" customWidth="1"/>
  </cols>
  <sheetData>
    <row r="3" spans="5:16" ht="13.8" thickBot="1">
      <c r="E3" s="1026" t="s">
        <v>1007</v>
      </c>
      <c r="F3" s="1026"/>
      <c r="G3" s="1026"/>
      <c r="H3" s="1026"/>
      <c r="I3" s="1026"/>
      <c r="J3" s="1026"/>
      <c r="K3" s="1026"/>
      <c r="L3" s="1026"/>
      <c r="M3" s="1026"/>
      <c r="N3" s="1026"/>
      <c r="O3" s="1026"/>
      <c r="P3" s="1026"/>
    </row>
    <row r="4" spans="5:16" ht="18.600000000000001" customHeight="1" thickBot="1">
      <c r="E4" s="938"/>
      <c r="F4" s="929"/>
      <c r="G4" s="930"/>
      <c r="H4" s="931" t="s">
        <v>985</v>
      </c>
      <c r="I4" s="931" t="s">
        <v>209</v>
      </c>
      <c r="J4" s="931" t="s">
        <v>206</v>
      </c>
      <c r="K4" s="931" t="s">
        <v>207</v>
      </c>
      <c r="L4" s="937" t="s">
        <v>997</v>
      </c>
      <c r="M4" s="937" t="s">
        <v>998</v>
      </c>
      <c r="N4" s="931" t="s">
        <v>999</v>
      </c>
      <c r="O4" s="931" t="s">
        <v>59</v>
      </c>
      <c r="P4" s="932" t="s">
        <v>989</v>
      </c>
    </row>
    <row r="5" spans="5:16">
      <c r="E5" s="1260" t="s">
        <v>1000</v>
      </c>
      <c r="F5" s="1254" t="s">
        <v>1001</v>
      </c>
      <c r="G5" s="917" t="s">
        <v>221</v>
      </c>
      <c r="H5" s="926">
        <v>8760</v>
      </c>
      <c r="I5" s="926">
        <v>8201</v>
      </c>
      <c r="J5" s="926">
        <v>3089</v>
      </c>
      <c r="K5" s="926">
        <v>653</v>
      </c>
      <c r="L5" s="926">
        <v>567</v>
      </c>
      <c r="M5" s="926">
        <v>1240</v>
      </c>
      <c r="N5" s="926">
        <v>645</v>
      </c>
      <c r="O5" s="926">
        <v>22</v>
      </c>
      <c r="P5" s="927">
        <v>24677</v>
      </c>
    </row>
    <row r="6" spans="5:16" s="122" customFormat="1">
      <c r="E6" s="1261"/>
      <c r="F6" s="1255"/>
      <c r="G6" s="887" t="s">
        <v>1003</v>
      </c>
      <c r="H6" s="911">
        <v>1.0585616438356165</v>
      </c>
      <c r="I6" s="911">
        <v>2.5976100475551762</v>
      </c>
      <c r="J6" s="911">
        <v>1.0511492392359987</v>
      </c>
      <c r="K6" s="911">
        <v>1.0581929555895866</v>
      </c>
      <c r="L6" s="911">
        <v>1.0599647266313934</v>
      </c>
      <c r="M6" s="911">
        <v>1.0233870967741936</v>
      </c>
      <c r="N6" s="911">
        <v>1.0434108527131782</v>
      </c>
      <c r="O6" s="911">
        <v>2.0454545454545454</v>
      </c>
      <c r="P6" s="928">
        <v>1.5725979657170646</v>
      </c>
    </row>
    <row r="7" spans="5:16">
      <c r="E7" s="1261"/>
      <c r="F7" s="1255" t="s">
        <v>990</v>
      </c>
      <c r="G7" s="887" t="s">
        <v>221</v>
      </c>
      <c r="H7" s="910">
        <v>1374</v>
      </c>
      <c r="I7" s="910">
        <v>592</v>
      </c>
      <c r="J7" s="910">
        <v>638</v>
      </c>
      <c r="K7" s="910">
        <v>401</v>
      </c>
      <c r="L7" s="910">
        <v>214</v>
      </c>
      <c r="M7" s="910">
        <v>159</v>
      </c>
      <c r="N7" s="910">
        <v>254</v>
      </c>
      <c r="O7" s="910">
        <v>1507</v>
      </c>
      <c r="P7" s="922">
        <v>7157</v>
      </c>
    </row>
    <row r="8" spans="5:16" s="122" customFormat="1">
      <c r="E8" s="1261"/>
      <c r="F8" s="1255"/>
      <c r="G8" s="887" t="s">
        <v>1003</v>
      </c>
      <c r="H8" s="912">
        <v>1.2729257641921397</v>
      </c>
      <c r="I8" s="912">
        <v>2.4746621621621623</v>
      </c>
      <c r="J8" s="912">
        <v>2.4874608150470219</v>
      </c>
      <c r="K8" s="912">
        <v>2.7082294264339151</v>
      </c>
      <c r="L8" s="912">
        <v>1.2289719626168225</v>
      </c>
      <c r="M8" s="912">
        <v>1.1886792452830188</v>
      </c>
      <c r="N8" s="912">
        <v>1.1850393700787401</v>
      </c>
      <c r="O8" s="939">
        <v>3.9701393497013937</v>
      </c>
      <c r="P8" s="920">
        <v>2.3498672628196173</v>
      </c>
    </row>
    <row r="9" spans="5:16">
      <c r="E9" s="1261"/>
      <c r="F9" s="1255" t="s">
        <v>991</v>
      </c>
      <c r="G9" s="887" t="s">
        <v>221</v>
      </c>
      <c r="H9" s="910">
        <v>1507</v>
      </c>
      <c r="I9" s="910">
        <v>638</v>
      </c>
      <c r="J9" s="910">
        <v>468</v>
      </c>
      <c r="K9" s="910">
        <v>553</v>
      </c>
      <c r="L9" s="910">
        <v>318</v>
      </c>
      <c r="M9" s="910">
        <v>415</v>
      </c>
      <c r="N9" s="910">
        <v>190</v>
      </c>
      <c r="O9" s="910">
        <v>612</v>
      </c>
      <c r="P9" s="922">
        <v>6597</v>
      </c>
    </row>
    <row r="10" spans="5:16" s="122" customFormat="1">
      <c r="E10" s="1261"/>
      <c r="F10" s="1255"/>
      <c r="G10" s="887" t="s">
        <v>1003</v>
      </c>
      <c r="H10" s="912">
        <v>1.4585268745852686</v>
      </c>
      <c r="I10" s="912">
        <v>2.5971786833855801</v>
      </c>
      <c r="J10" s="912">
        <v>2.6047008547008548</v>
      </c>
      <c r="K10" s="912">
        <v>2.7052441229656421</v>
      </c>
      <c r="L10" s="912">
        <v>1.2830188679245282</v>
      </c>
      <c r="M10" s="912">
        <v>1.0891566265060242</v>
      </c>
      <c r="N10" s="912">
        <v>1.1052631578947369</v>
      </c>
      <c r="O10" s="939">
        <v>4.8218954248366011</v>
      </c>
      <c r="P10" s="920">
        <v>2.2928603910868577</v>
      </c>
    </row>
    <row r="11" spans="5:16">
      <c r="E11" s="1261"/>
      <c r="F11" s="1255" t="s">
        <v>992</v>
      </c>
      <c r="G11" s="887" t="s">
        <v>221</v>
      </c>
      <c r="H11" s="910">
        <v>742</v>
      </c>
      <c r="I11" s="910">
        <v>873</v>
      </c>
      <c r="J11" s="910">
        <v>23</v>
      </c>
      <c r="K11" s="910">
        <v>596</v>
      </c>
      <c r="L11" s="910">
        <v>347</v>
      </c>
      <c r="M11" s="910">
        <v>73</v>
      </c>
      <c r="N11" s="910">
        <v>218</v>
      </c>
      <c r="O11" s="910">
        <v>76</v>
      </c>
      <c r="P11" s="922">
        <v>3591</v>
      </c>
    </row>
    <row r="12" spans="5:16" s="122" customFormat="1">
      <c r="E12" s="1261"/>
      <c r="F12" s="1255"/>
      <c r="G12" s="887" t="s">
        <v>1003</v>
      </c>
      <c r="H12" s="912">
        <v>1.1873315363881403</v>
      </c>
      <c r="I12" s="912">
        <v>2.870561282932417</v>
      </c>
      <c r="J12" s="912">
        <v>1</v>
      </c>
      <c r="K12" s="912">
        <v>2.6023489932885906</v>
      </c>
      <c r="L12" s="912">
        <v>1.106628242074928</v>
      </c>
      <c r="M12" s="912">
        <v>1</v>
      </c>
      <c r="N12" s="912">
        <v>1.1697247706422018</v>
      </c>
      <c r="O12" s="939">
        <v>4.3684210526315788</v>
      </c>
      <c r="P12" s="920">
        <v>2.0729601782233362</v>
      </c>
    </row>
    <row r="13" spans="5:16">
      <c r="E13" s="1261"/>
      <c r="F13" s="1255" t="s">
        <v>1002</v>
      </c>
      <c r="G13" s="887" t="s">
        <v>221</v>
      </c>
      <c r="H13" s="910">
        <v>5768</v>
      </c>
      <c r="I13" s="910">
        <v>2904</v>
      </c>
      <c r="J13" s="910">
        <v>2297</v>
      </c>
      <c r="K13" s="910">
        <v>2362</v>
      </c>
      <c r="L13" s="910">
        <v>4255</v>
      </c>
      <c r="M13" s="910">
        <v>3225</v>
      </c>
      <c r="N13" s="910">
        <v>1022</v>
      </c>
      <c r="O13" s="910">
        <v>2274</v>
      </c>
      <c r="P13" s="921">
        <v>32220</v>
      </c>
    </row>
    <row r="14" spans="5:16" s="122" customFormat="1">
      <c r="E14" s="1261"/>
      <c r="F14" s="1255"/>
      <c r="G14" s="887" t="s">
        <v>1003</v>
      </c>
      <c r="H14" s="912">
        <v>1.266990291262136</v>
      </c>
      <c r="I14" s="912">
        <v>2.6126033057851239</v>
      </c>
      <c r="J14" s="912">
        <v>2.0605137135393994</v>
      </c>
      <c r="K14" s="912">
        <v>2.5884843353090603</v>
      </c>
      <c r="L14" s="912">
        <v>1.1887191539365451</v>
      </c>
      <c r="M14" s="912">
        <v>1.1751937984496124</v>
      </c>
      <c r="N14" s="912">
        <v>1.1771037181996087</v>
      </c>
      <c r="O14" s="939">
        <v>4.2154793315743184</v>
      </c>
      <c r="P14" s="920">
        <v>1.9286157666045933</v>
      </c>
    </row>
    <row r="15" spans="5:16">
      <c r="E15" s="1261"/>
      <c r="F15" s="1267" t="s">
        <v>1004</v>
      </c>
      <c r="G15" s="887" t="s">
        <v>221</v>
      </c>
      <c r="H15" s="888">
        <v>14528</v>
      </c>
      <c r="I15" s="888">
        <v>11105</v>
      </c>
      <c r="J15" s="888">
        <v>5386</v>
      </c>
      <c r="K15" s="888">
        <v>3015</v>
      </c>
      <c r="L15" s="888">
        <v>4822</v>
      </c>
      <c r="M15" s="888">
        <v>4465</v>
      </c>
      <c r="N15" s="888">
        <v>1667</v>
      </c>
      <c r="O15" s="888">
        <v>2296</v>
      </c>
      <c r="P15" s="922">
        <v>56897</v>
      </c>
    </row>
    <row r="16" spans="5:16" s="122" customFormat="1">
      <c r="E16" s="1261"/>
      <c r="F16" s="1267"/>
      <c r="G16" s="887" t="s">
        <v>1003</v>
      </c>
      <c r="H16" s="912">
        <v>1.1413133259911894</v>
      </c>
      <c r="I16" s="912">
        <v>2.6015308419630796</v>
      </c>
      <c r="J16" s="912">
        <v>1.4816190122539918</v>
      </c>
      <c r="K16" s="912">
        <v>2.2570480928689882</v>
      </c>
      <c r="L16" s="912">
        <v>1.1735794276233928</v>
      </c>
      <c r="M16" s="912">
        <v>1.1330347144456887</v>
      </c>
      <c r="N16" s="912">
        <v>1.1253749250149969</v>
      </c>
      <c r="O16" s="939">
        <v>4.1946864111498261</v>
      </c>
      <c r="P16" s="920">
        <v>1.774206021407104</v>
      </c>
    </row>
    <row r="17" spans="5:16" ht="14.4" customHeight="1">
      <c r="E17" s="1261"/>
      <c r="F17" s="1270" t="s">
        <v>1005</v>
      </c>
      <c r="G17" s="933" t="s">
        <v>221</v>
      </c>
      <c r="H17" s="934">
        <v>17566</v>
      </c>
      <c r="I17" s="935">
        <v>8682</v>
      </c>
      <c r="J17" s="935">
        <v>10698</v>
      </c>
      <c r="K17" s="935">
        <v>3484</v>
      </c>
      <c r="L17" s="935">
        <v>5327</v>
      </c>
      <c r="M17" s="935">
        <v>6930</v>
      </c>
      <c r="N17" s="935">
        <v>1996</v>
      </c>
      <c r="O17" s="935">
        <v>2496</v>
      </c>
      <c r="P17" s="936">
        <v>63929</v>
      </c>
    </row>
    <row r="18" spans="5:16" s="122" customFormat="1" ht="13.8" thickBot="1">
      <c r="E18" s="1261"/>
      <c r="F18" s="1269"/>
      <c r="G18" s="941" t="s">
        <v>1003</v>
      </c>
      <c r="H18" s="942">
        <v>1.0244221792098371</v>
      </c>
      <c r="I18" s="915">
        <v>3.1177148122552407</v>
      </c>
      <c r="J18" s="915">
        <v>1.4618620302860348</v>
      </c>
      <c r="K18" s="915">
        <v>2.3455797933409874</v>
      </c>
      <c r="L18" s="915">
        <v>1.1721419185282522</v>
      </c>
      <c r="M18" s="915">
        <v>1.0875901875901877</v>
      </c>
      <c r="N18" s="915">
        <v>1</v>
      </c>
      <c r="O18" s="943">
        <v>5.3693910256410255</v>
      </c>
      <c r="P18" s="944">
        <v>1.7833221229801812</v>
      </c>
    </row>
    <row r="19" spans="5:16">
      <c r="E19" s="1264" t="s">
        <v>1006</v>
      </c>
      <c r="F19" s="1254" t="s">
        <v>1001</v>
      </c>
      <c r="G19" s="917" t="s">
        <v>221</v>
      </c>
      <c r="H19" s="926">
        <v>2814</v>
      </c>
      <c r="I19" s="926">
        <v>1304</v>
      </c>
      <c r="J19" s="926">
        <v>658</v>
      </c>
      <c r="K19" s="926">
        <v>2366</v>
      </c>
      <c r="L19" s="926">
        <v>781</v>
      </c>
      <c r="M19" s="926">
        <v>265</v>
      </c>
      <c r="N19" s="926">
        <v>725</v>
      </c>
      <c r="O19" s="926">
        <v>584</v>
      </c>
      <c r="P19" s="927">
        <v>10951</v>
      </c>
    </row>
    <row r="20" spans="5:16">
      <c r="E20" s="1265"/>
      <c r="F20" s="1255"/>
      <c r="G20" s="887" t="s">
        <v>1003</v>
      </c>
      <c r="H20" s="912">
        <v>1.1808813077469793</v>
      </c>
      <c r="I20" s="912">
        <v>2.5092024539877302</v>
      </c>
      <c r="J20" s="912">
        <v>1.8799392097264438</v>
      </c>
      <c r="K20" s="912">
        <v>2.5684699915469147</v>
      </c>
      <c r="L20" s="912">
        <v>2.6581306017925734</v>
      </c>
      <c r="M20" s="912">
        <v>3.3509433962264152</v>
      </c>
      <c r="N20" s="912">
        <v>1.8275862068965518</v>
      </c>
      <c r="O20" s="913">
        <v>3.6147260273972601</v>
      </c>
      <c r="P20" s="920">
        <v>2.2011688430280341</v>
      </c>
    </row>
    <row r="21" spans="5:16">
      <c r="E21" s="1265"/>
      <c r="F21" s="940" t="s">
        <v>990</v>
      </c>
      <c r="G21" s="887" t="s">
        <v>221</v>
      </c>
      <c r="H21" s="910">
        <v>2064</v>
      </c>
      <c r="I21" s="910">
        <v>313</v>
      </c>
      <c r="J21" s="910">
        <v>811</v>
      </c>
      <c r="K21" s="910">
        <v>5631</v>
      </c>
      <c r="L21" s="910">
        <v>1736</v>
      </c>
      <c r="M21" s="910">
        <v>432</v>
      </c>
      <c r="N21" s="910">
        <v>773</v>
      </c>
      <c r="O21" s="910">
        <v>10984</v>
      </c>
      <c r="P21" s="922">
        <v>32541</v>
      </c>
    </row>
    <row r="22" spans="5:16">
      <c r="E22" s="1265"/>
      <c r="F22" s="940"/>
      <c r="G22" s="887" t="s">
        <v>1003</v>
      </c>
      <c r="H22" s="912">
        <v>2.5038759689922481</v>
      </c>
      <c r="I22" s="912">
        <v>2.5367412140575079</v>
      </c>
      <c r="J22" s="912">
        <v>2.5080147965474722</v>
      </c>
      <c r="K22" s="912">
        <v>2.879950275261943</v>
      </c>
      <c r="L22" s="913">
        <v>4.0092165898617509</v>
      </c>
      <c r="M22" s="912">
        <v>2.5856481481481484</v>
      </c>
      <c r="N22" s="912">
        <v>2.8525226390685638</v>
      </c>
      <c r="O22" s="913">
        <v>4.1130735615440637</v>
      </c>
      <c r="P22" s="920">
        <v>3.2772502381610891</v>
      </c>
    </row>
    <row r="23" spans="5:16">
      <c r="E23" s="1265"/>
      <c r="F23" s="940" t="s">
        <v>991</v>
      </c>
      <c r="G23" s="887" t="s">
        <v>221</v>
      </c>
      <c r="H23" s="910">
        <v>1849</v>
      </c>
      <c r="I23" s="910">
        <v>512</v>
      </c>
      <c r="J23" s="910">
        <v>628</v>
      </c>
      <c r="K23" s="910">
        <v>5786</v>
      </c>
      <c r="L23" s="910">
        <v>1585</v>
      </c>
      <c r="M23" s="910">
        <v>308</v>
      </c>
      <c r="N23" s="910">
        <v>1357</v>
      </c>
      <c r="O23" s="910">
        <v>7385</v>
      </c>
      <c r="P23" s="922">
        <v>28468</v>
      </c>
    </row>
    <row r="24" spans="5:16">
      <c r="E24" s="1265"/>
      <c r="F24" s="940"/>
      <c r="G24" s="887" t="s">
        <v>1003</v>
      </c>
      <c r="H24" s="912">
        <v>2.1179015684153595</v>
      </c>
      <c r="I24" s="912">
        <v>1.75</v>
      </c>
      <c r="J24" s="912">
        <v>2.7229299363057327</v>
      </c>
      <c r="K24" s="912">
        <v>2.7915658486000692</v>
      </c>
      <c r="L24" s="913">
        <v>4.0801261829652997</v>
      </c>
      <c r="M24" s="912">
        <v>3.0227272727272729</v>
      </c>
      <c r="N24" s="912">
        <v>4.0486366985998528</v>
      </c>
      <c r="O24" s="913">
        <v>4.0464454976303319</v>
      </c>
      <c r="P24" s="920">
        <v>3.2768020233244344</v>
      </c>
    </row>
    <row r="25" spans="5:16">
      <c r="E25" s="1265"/>
      <c r="F25" s="940" t="s">
        <v>992</v>
      </c>
      <c r="G25" s="887" t="s">
        <v>221</v>
      </c>
      <c r="H25" s="910">
        <v>751</v>
      </c>
      <c r="I25" s="910">
        <v>521</v>
      </c>
      <c r="J25" s="910">
        <v>755</v>
      </c>
      <c r="K25" s="910">
        <v>3584</v>
      </c>
      <c r="L25" s="910">
        <v>2360</v>
      </c>
      <c r="M25" s="910">
        <v>540</v>
      </c>
      <c r="N25" s="910">
        <v>914</v>
      </c>
      <c r="O25" s="910">
        <v>2765</v>
      </c>
      <c r="P25" s="922">
        <v>17142</v>
      </c>
    </row>
    <row r="26" spans="5:16">
      <c r="E26" s="1265"/>
      <c r="F26" s="940"/>
      <c r="G26" s="887" t="s">
        <v>1003</v>
      </c>
      <c r="H26" s="912">
        <v>2.2423435419440745</v>
      </c>
      <c r="I26" s="912">
        <v>2.0959692898272553</v>
      </c>
      <c r="J26" s="912">
        <v>3.2913907284768213</v>
      </c>
      <c r="K26" s="912">
        <v>2.5580357142857144</v>
      </c>
      <c r="L26" s="912">
        <v>4.0516949152542372</v>
      </c>
      <c r="M26" s="912">
        <v>3.6796296296296296</v>
      </c>
      <c r="N26" s="912">
        <v>3.0032822757111597</v>
      </c>
      <c r="O26" s="913">
        <v>3.8108499095840869</v>
      </c>
      <c r="P26" s="920">
        <v>3.1289231128223078</v>
      </c>
    </row>
    <row r="27" spans="5:16">
      <c r="E27" s="1265"/>
      <c r="F27" s="1255" t="s">
        <v>1002</v>
      </c>
      <c r="G27" s="887" t="s">
        <v>221</v>
      </c>
      <c r="H27" s="910">
        <v>7043</v>
      </c>
      <c r="I27" s="910">
        <v>2020</v>
      </c>
      <c r="J27" s="910">
        <v>2956</v>
      </c>
      <c r="K27" s="910">
        <v>20786</v>
      </c>
      <c r="L27" s="910">
        <v>10094</v>
      </c>
      <c r="M27" s="910">
        <v>2421</v>
      </c>
      <c r="N27" s="910">
        <v>4053</v>
      </c>
      <c r="O27" s="945">
        <v>23847</v>
      </c>
      <c r="P27" s="921">
        <v>105228</v>
      </c>
    </row>
    <row r="28" spans="5:16">
      <c r="E28" s="1265"/>
      <c r="F28" s="1255"/>
      <c r="G28" s="887" t="s">
        <v>1003</v>
      </c>
      <c r="H28" s="912">
        <v>2.2116995598466564</v>
      </c>
      <c r="I28" s="912">
        <v>1.8153465346534654</v>
      </c>
      <c r="J28" s="912">
        <v>2.7138024357239514</v>
      </c>
      <c r="K28" s="912">
        <v>2.8506687193303186</v>
      </c>
      <c r="L28" s="912">
        <v>3.9421438478303945</v>
      </c>
      <c r="M28" s="912">
        <v>3.114415530772408</v>
      </c>
      <c r="N28" s="912">
        <v>3.2812731310140637</v>
      </c>
      <c r="O28" s="913">
        <v>4.0353087787316531</v>
      </c>
      <c r="P28" s="920">
        <v>3.1</v>
      </c>
    </row>
    <row r="29" spans="5:16">
      <c r="E29" s="1265"/>
      <c r="F29" s="1267" t="s">
        <v>1004</v>
      </c>
      <c r="G29" s="887" t="s">
        <v>221</v>
      </c>
      <c r="H29" s="888">
        <v>9857</v>
      </c>
      <c r="I29" s="888">
        <v>3324</v>
      </c>
      <c r="J29" s="888">
        <v>3614</v>
      </c>
      <c r="K29" s="888">
        <v>23152</v>
      </c>
      <c r="L29" s="888">
        <v>10875</v>
      </c>
      <c r="M29" s="888">
        <v>2686</v>
      </c>
      <c r="N29" s="888">
        <v>4778</v>
      </c>
      <c r="O29" s="888">
        <v>24431</v>
      </c>
      <c r="P29" s="922">
        <v>116179</v>
      </c>
    </row>
    <row r="30" spans="5:16">
      <c r="E30" s="1265"/>
      <c r="F30" s="1267"/>
      <c r="G30" s="887" t="s">
        <v>1003</v>
      </c>
      <c r="H30" s="912">
        <v>1.9174190930303339</v>
      </c>
      <c r="I30" s="912">
        <v>2.0875451263537905</v>
      </c>
      <c r="J30" s="912">
        <v>2.5619811842833426</v>
      </c>
      <c r="K30" s="912">
        <v>2.8218296475466484</v>
      </c>
      <c r="L30" s="912">
        <v>3.8499310344827586</v>
      </c>
      <c r="M30" s="912">
        <v>3.1377513030528665</v>
      </c>
      <c r="N30" s="912">
        <v>3.0606948514022605</v>
      </c>
      <c r="O30" s="913">
        <v>4.009905447996398</v>
      </c>
      <c r="P30" s="920">
        <v>3.049630311846375</v>
      </c>
    </row>
    <row r="31" spans="5:16">
      <c r="E31" s="1265"/>
      <c r="F31" s="1268" t="s">
        <v>1005</v>
      </c>
      <c r="G31" s="887" t="s">
        <v>221</v>
      </c>
      <c r="H31" s="888">
        <v>6843</v>
      </c>
      <c r="I31" s="888">
        <v>1971</v>
      </c>
      <c r="J31" s="888">
        <v>3279</v>
      </c>
      <c r="K31" s="888">
        <v>23130</v>
      </c>
      <c r="L31" s="888">
        <v>10363</v>
      </c>
      <c r="M31" s="888">
        <v>2511</v>
      </c>
      <c r="N31" s="888">
        <v>3738</v>
      </c>
      <c r="O31" s="888">
        <v>29828</v>
      </c>
      <c r="P31" s="922">
        <v>103295</v>
      </c>
    </row>
    <row r="32" spans="5:16" ht="13.8" thickBot="1">
      <c r="E32" s="1266"/>
      <c r="F32" s="1269"/>
      <c r="G32" s="914" t="s">
        <v>1003</v>
      </c>
      <c r="H32" s="915">
        <v>2.0103755662721028</v>
      </c>
      <c r="I32" s="915">
        <v>2.0045662100456623</v>
      </c>
      <c r="J32" s="915">
        <v>2.5428484293992071</v>
      </c>
      <c r="K32" s="915">
        <v>3.3617812364894077</v>
      </c>
      <c r="L32" s="916">
        <v>4.1157965840007718</v>
      </c>
      <c r="M32" s="915">
        <v>3.0736758263639983</v>
      </c>
      <c r="N32" s="915">
        <v>2.7902621722846441</v>
      </c>
      <c r="O32" s="916">
        <v>5.1034933619417995</v>
      </c>
      <c r="P32" s="944">
        <v>3.7867176533230071</v>
      </c>
    </row>
    <row r="33" spans="5:16" ht="14.4" customHeight="1">
      <c r="E33" s="1256" t="s">
        <v>1008</v>
      </c>
      <c r="F33" s="1262" t="s">
        <v>1004</v>
      </c>
      <c r="G33" s="917" t="s">
        <v>221</v>
      </c>
      <c r="H33" s="946">
        <v>29695</v>
      </c>
      <c r="I33" s="946">
        <v>2174</v>
      </c>
      <c r="J33" s="946">
        <v>31308</v>
      </c>
      <c r="K33" s="946">
        <v>5934</v>
      </c>
      <c r="L33" s="946">
        <v>2521</v>
      </c>
      <c r="M33" s="946">
        <v>2001</v>
      </c>
      <c r="N33" s="946">
        <v>1986</v>
      </c>
      <c r="O33" s="946">
        <v>1683</v>
      </c>
      <c r="P33" s="947">
        <v>83283</v>
      </c>
    </row>
    <row r="34" spans="5:16" s="122" customFormat="1" ht="13.8" thickBot="1">
      <c r="E34" s="1257"/>
      <c r="F34" s="1263"/>
      <c r="G34" s="923" t="s">
        <v>1003</v>
      </c>
      <c r="H34" s="600">
        <v>2.1925576696413538</v>
      </c>
      <c r="I34" s="600">
        <v>1.8509659613615455</v>
      </c>
      <c r="J34" s="600">
        <v>1.5244665900089434</v>
      </c>
      <c r="K34" s="600">
        <v>2.8338388945062354</v>
      </c>
      <c r="L34" s="600">
        <v>3.3046410154700516</v>
      </c>
      <c r="M34" s="600">
        <v>1.3843078460769616</v>
      </c>
      <c r="N34" s="600">
        <v>1.4023162134944613</v>
      </c>
      <c r="O34" s="948">
        <v>5.6458704693998811</v>
      </c>
      <c r="P34" s="949">
        <v>2.0027136390379789</v>
      </c>
    </row>
    <row r="35" spans="5:16">
      <c r="E35" s="1258" t="s">
        <v>996</v>
      </c>
      <c r="F35" s="1262" t="s">
        <v>1004</v>
      </c>
      <c r="G35" s="917" t="s">
        <v>221</v>
      </c>
      <c r="H35" s="918">
        <v>16597</v>
      </c>
      <c r="I35" s="918">
        <v>12997</v>
      </c>
      <c r="J35" s="918">
        <v>16926</v>
      </c>
      <c r="K35" s="918">
        <v>17150</v>
      </c>
      <c r="L35" s="918">
        <v>6762</v>
      </c>
      <c r="M35" s="918">
        <v>3395</v>
      </c>
      <c r="N35" s="918">
        <v>5821</v>
      </c>
      <c r="O35" s="918">
        <v>17476</v>
      </c>
      <c r="P35" s="919">
        <v>107532</v>
      </c>
    </row>
    <row r="36" spans="5:16" ht="13.8" thickBot="1">
      <c r="E36" s="1259"/>
      <c r="F36" s="1263"/>
      <c r="G36" s="923" t="s">
        <v>1003</v>
      </c>
      <c r="H36" s="924">
        <v>2.4041694282099173</v>
      </c>
      <c r="I36" s="924">
        <v>1.4551050242363623</v>
      </c>
      <c r="J36" s="924">
        <v>1.7147583599196503</v>
      </c>
      <c r="K36" s="924">
        <v>1.9601166180758018</v>
      </c>
      <c r="L36" s="924">
        <v>2.1919550428867201</v>
      </c>
      <c r="M36" s="924">
        <v>2.1446244477172312</v>
      </c>
      <c r="N36" s="924">
        <v>1.7524480329840233</v>
      </c>
      <c r="O36" s="924">
        <v>1.4222934309910735</v>
      </c>
      <c r="P36" s="925">
        <v>1.9017036789048842</v>
      </c>
    </row>
    <row r="37" spans="5:16" ht="13.2" customHeight="1">
      <c r="E37" s="142" t="s">
        <v>647</v>
      </c>
    </row>
  </sheetData>
  <mergeCells count="18">
    <mergeCell ref="E3:P3"/>
    <mergeCell ref="E19:E32"/>
    <mergeCell ref="F29:F30"/>
    <mergeCell ref="F31:F32"/>
    <mergeCell ref="F33:F34"/>
    <mergeCell ref="F27:F28"/>
    <mergeCell ref="F13:F14"/>
    <mergeCell ref="F15:F16"/>
    <mergeCell ref="F7:F8"/>
    <mergeCell ref="F9:F10"/>
    <mergeCell ref="F5:F6"/>
    <mergeCell ref="F11:F12"/>
    <mergeCell ref="F17:F18"/>
    <mergeCell ref="F19:F20"/>
    <mergeCell ref="E33:E34"/>
    <mergeCell ref="E35:E36"/>
    <mergeCell ref="E5:E18"/>
    <mergeCell ref="F35:F36"/>
  </mergeCells>
  <phoneticPr fontId="2"/>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24"/>
  <sheetViews>
    <sheetView workbookViewId="0">
      <selection activeCell="D3" sqref="D3:I21"/>
    </sheetView>
  </sheetViews>
  <sheetFormatPr defaultRowHeight="13.2"/>
  <cols>
    <col min="4" max="4" width="23.44140625" customWidth="1"/>
    <col min="9" max="9" width="10" bestFit="1" customWidth="1"/>
  </cols>
  <sheetData>
    <row r="3" spans="4:9" ht="13.8" thickBot="1">
      <c r="D3" s="1026" t="s">
        <v>760</v>
      </c>
      <c r="E3" s="1026"/>
      <c r="F3" s="1026"/>
      <c r="G3" s="1026"/>
      <c r="H3" s="1026"/>
      <c r="I3" s="1026"/>
    </row>
    <row r="4" spans="4:9" ht="13.8" thickBot="1">
      <c r="D4" s="153" t="s">
        <v>36</v>
      </c>
      <c r="E4" s="568">
        <v>2008</v>
      </c>
      <c r="F4" s="567">
        <v>2011</v>
      </c>
      <c r="G4" s="567">
        <v>2014</v>
      </c>
      <c r="H4" s="567">
        <v>2015</v>
      </c>
      <c r="I4" s="564">
        <v>2016</v>
      </c>
    </row>
    <row r="5" spans="4:9">
      <c r="D5" s="519" t="s">
        <v>502</v>
      </c>
      <c r="E5" s="346">
        <v>310</v>
      </c>
      <c r="F5" s="344">
        <v>321</v>
      </c>
      <c r="G5" s="344">
        <v>327</v>
      </c>
      <c r="H5" s="344">
        <v>329</v>
      </c>
      <c r="I5" s="573">
        <v>334</v>
      </c>
    </row>
    <row r="6" spans="4:9">
      <c r="D6" s="399" t="s">
        <v>789</v>
      </c>
      <c r="E6" s="298">
        <v>54892</v>
      </c>
      <c r="F6" s="151">
        <v>45890</v>
      </c>
      <c r="G6" s="151">
        <v>52140</v>
      </c>
      <c r="H6" s="151">
        <v>50277</v>
      </c>
      <c r="I6" s="289">
        <v>59629</v>
      </c>
    </row>
    <row r="7" spans="4:9">
      <c r="D7" s="399" t="s">
        <v>503</v>
      </c>
      <c r="E7" s="298">
        <v>652</v>
      </c>
      <c r="F7" s="151">
        <v>718</v>
      </c>
      <c r="G7" s="151">
        <v>1250</v>
      </c>
      <c r="H7" s="566">
        <v>1587</v>
      </c>
      <c r="I7" s="289">
        <v>2159</v>
      </c>
    </row>
    <row r="8" spans="4:9">
      <c r="D8" s="569" t="s">
        <v>146</v>
      </c>
      <c r="E8" s="397">
        <f>E14/E5</f>
        <v>1.6193548387096774</v>
      </c>
      <c r="F8" s="144">
        <f t="shared" ref="F8:G8" si="0">F14/F5</f>
        <v>1.7632398753894081</v>
      </c>
      <c r="G8" s="144">
        <f t="shared" si="0"/>
        <v>3.0519877675840981</v>
      </c>
      <c r="H8" s="144">
        <f>H14/H5</f>
        <v>3.9179331306990881</v>
      </c>
      <c r="I8" s="396">
        <f>I14/I5</f>
        <v>5.365269461077844</v>
      </c>
    </row>
    <row r="9" spans="4:9">
      <c r="D9" s="399" t="s">
        <v>504</v>
      </c>
      <c r="E9" s="298">
        <v>1943</v>
      </c>
      <c r="F9" s="151">
        <v>2444</v>
      </c>
      <c r="G9" s="151">
        <v>4405</v>
      </c>
      <c r="H9" s="151">
        <v>5606</v>
      </c>
      <c r="I9" s="289">
        <v>6764</v>
      </c>
    </row>
    <row r="10" spans="4:9">
      <c r="D10" s="399" t="s">
        <v>505</v>
      </c>
      <c r="E10" s="298">
        <v>49</v>
      </c>
      <c r="F10" s="151">
        <v>203</v>
      </c>
      <c r="G10" s="151">
        <v>511</v>
      </c>
      <c r="H10" s="566">
        <v>688</v>
      </c>
      <c r="I10" s="289">
        <v>754</v>
      </c>
    </row>
    <row r="11" spans="4:9">
      <c r="D11" s="569" t="s">
        <v>506</v>
      </c>
      <c r="E11" s="397">
        <f>E10/E9</f>
        <v>2.5218733916623777E-2</v>
      </c>
      <c r="F11" s="144">
        <f t="shared" ref="F11:H11" si="1">F10/F9</f>
        <v>8.306055646481178E-2</v>
      </c>
      <c r="G11" s="144">
        <f t="shared" si="1"/>
        <v>0.11600454029511918</v>
      </c>
      <c r="H11" s="144">
        <f t="shared" si="1"/>
        <v>0.12272565108811988</v>
      </c>
      <c r="I11" s="396">
        <f>I10/I9</f>
        <v>0.11147250147841514</v>
      </c>
    </row>
    <row r="12" spans="4:9">
      <c r="D12" s="569" t="s">
        <v>430</v>
      </c>
      <c r="E12" s="397">
        <f>1-E14/E7</f>
        <v>0.23006134969325154</v>
      </c>
      <c r="F12" s="144">
        <f>1-F14/F7</f>
        <v>0.21169916434540392</v>
      </c>
      <c r="G12" s="144">
        <f>1-G14/G7</f>
        <v>0.2016</v>
      </c>
      <c r="H12" s="144">
        <f>1-H14/H7</f>
        <v>0.18777567737870193</v>
      </c>
      <c r="I12" s="396">
        <f>1-I14/I7</f>
        <v>0.16998610467809172</v>
      </c>
    </row>
    <row r="13" spans="4:9">
      <c r="D13" s="569" t="s">
        <v>431</v>
      </c>
      <c r="E13" s="299">
        <f>E9/E14</f>
        <v>3.8705179282868527</v>
      </c>
      <c r="F13" s="159">
        <f t="shared" ref="F13:I13" si="2">F9/F14</f>
        <v>4.3180212014134272</v>
      </c>
      <c r="G13" s="159">
        <f>G9/G14</f>
        <v>4.4138276553106213</v>
      </c>
      <c r="H13" s="159">
        <f t="shared" si="2"/>
        <v>4.3491078355314201</v>
      </c>
      <c r="I13" s="309">
        <f t="shared" si="2"/>
        <v>3.7745535714285716</v>
      </c>
    </row>
    <row r="14" spans="4:9">
      <c r="D14" s="399" t="s">
        <v>507</v>
      </c>
      <c r="E14" s="298">
        <v>502</v>
      </c>
      <c r="F14" s="151">
        <v>566</v>
      </c>
      <c r="G14" s="151">
        <v>998</v>
      </c>
      <c r="H14" s="151">
        <v>1289</v>
      </c>
      <c r="I14" s="289">
        <v>1792</v>
      </c>
    </row>
    <row r="15" spans="4:9">
      <c r="D15" s="569" t="s">
        <v>508</v>
      </c>
      <c r="E15" s="298">
        <v>100</v>
      </c>
      <c r="F15" s="151">
        <v>113</v>
      </c>
      <c r="G15" s="151">
        <v>199</v>
      </c>
      <c r="H15" s="570">
        <v>257</v>
      </c>
      <c r="I15" s="289">
        <v>367</v>
      </c>
    </row>
    <row r="16" spans="4:9">
      <c r="D16" s="400" t="s">
        <v>509</v>
      </c>
      <c r="E16" s="298">
        <v>49</v>
      </c>
      <c r="F16" s="151">
        <v>61</v>
      </c>
      <c r="G16" s="151">
        <v>94</v>
      </c>
      <c r="H16" s="566">
        <v>103</v>
      </c>
      <c r="I16" s="289">
        <v>367</v>
      </c>
    </row>
    <row r="17" spans="4:14">
      <c r="D17" s="400" t="s">
        <v>510</v>
      </c>
      <c r="E17" s="298">
        <v>27</v>
      </c>
      <c r="F17" s="151">
        <v>37</v>
      </c>
      <c r="G17" s="151">
        <v>59</v>
      </c>
      <c r="H17" s="566">
        <v>66</v>
      </c>
      <c r="I17" s="289">
        <v>85</v>
      </c>
    </row>
    <row r="18" spans="4:14">
      <c r="D18" s="400" t="s">
        <v>511</v>
      </c>
      <c r="E18" s="298">
        <v>70</v>
      </c>
      <c r="F18" s="151">
        <v>68</v>
      </c>
      <c r="G18" s="151">
        <v>181</v>
      </c>
      <c r="H18" s="566">
        <v>241</v>
      </c>
      <c r="I18" s="289">
        <v>316</v>
      </c>
    </row>
    <row r="19" spans="4:14">
      <c r="D19" s="400" t="s">
        <v>512</v>
      </c>
      <c r="E19" s="298">
        <v>124</v>
      </c>
      <c r="F19" s="151">
        <v>131</v>
      </c>
      <c r="G19" s="151">
        <v>164</v>
      </c>
      <c r="H19" s="566">
        <v>160</v>
      </c>
      <c r="I19" s="289">
        <v>175</v>
      </c>
    </row>
    <row r="20" spans="4:14" ht="13.8" thickBot="1">
      <c r="D20" s="401" t="s">
        <v>513</v>
      </c>
      <c r="E20" s="398">
        <v>41</v>
      </c>
      <c r="F20" s="386">
        <v>78</v>
      </c>
      <c r="G20" s="386">
        <v>152</v>
      </c>
      <c r="H20" s="440">
        <v>243</v>
      </c>
      <c r="I20" s="343">
        <v>415</v>
      </c>
    </row>
    <row r="21" spans="4:14">
      <c r="D21" s="237" t="s">
        <v>648</v>
      </c>
      <c r="E21" s="237"/>
      <c r="F21" s="237"/>
      <c r="G21" s="237"/>
      <c r="H21" s="51"/>
      <c r="I21" s="122"/>
    </row>
    <row r="24" spans="4:14">
      <c r="N24" s="107"/>
    </row>
  </sheetData>
  <mergeCells count="1">
    <mergeCell ref="D3:I3"/>
  </mergeCells>
  <phoneticPr fontId="2"/>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M14"/>
  <sheetViews>
    <sheetView topLeftCell="B1" workbookViewId="0">
      <selection activeCell="G19" sqref="G19"/>
    </sheetView>
  </sheetViews>
  <sheetFormatPr defaultRowHeight="13.2"/>
  <cols>
    <col min="5" max="5" width="12.6640625" customWidth="1"/>
    <col min="6" max="6" width="12.88671875" customWidth="1"/>
    <col min="7" max="7" width="11.88671875" customWidth="1"/>
    <col min="8" max="8" width="10.21875" customWidth="1"/>
    <col min="9" max="9" width="6.6640625" customWidth="1"/>
    <col min="10" max="10" width="10.21875" customWidth="1"/>
    <col min="11" max="11" width="9.88671875" customWidth="1"/>
    <col min="12" max="12" width="13.21875" customWidth="1"/>
  </cols>
  <sheetData>
    <row r="2" spans="5:13">
      <c r="I2" s="5"/>
    </row>
    <row r="3" spans="5:13">
      <c r="E3" s="1049" t="s">
        <v>811</v>
      </c>
      <c r="F3" s="1049"/>
      <c r="G3" s="1049"/>
      <c r="H3" s="1049"/>
      <c r="I3" s="1049"/>
      <c r="J3" s="1049"/>
      <c r="K3" s="1049"/>
      <c r="L3" s="51"/>
    </row>
    <row r="4" spans="5:13">
      <c r="E4" s="1050"/>
      <c r="F4" s="126" t="s">
        <v>589</v>
      </c>
      <c r="G4" s="126" t="s">
        <v>11</v>
      </c>
      <c r="H4" s="126" t="s">
        <v>590</v>
      </c>
      <c r="I4" s="1043" t="s">
        <v>12</v>
      </c>
      <c r="J4" s="126" t="s">
        <v>13</v>
      </c>
      <c r="K4" s="1051" t="s">
        <v>14</v>
      </c>
      <c r="L4" s="1043" t="s">
        <v>581</v>
      </c>
    </row>
    <row r="5" spans="5:13">
      <c r="E5" s="1050"/>
      <c r="F5" s="126" t="s">
        <v>580</v>
      </c>
      <c r="G5" s="126" t="s">
        <v>580</v>
      </c>
      <c r="H5" s="126" t="s">
        <v>15</v>
      </c>
      <c r="I5" s="1043"/>
      <c r="J5" s="126" t="s">
        <v>580</v>
      </c>
      <c r="K5" s="1051"/>
      <c r="L5" s="1043"/>
    </row>
    <row r="6" spans="5:13">
      <c r="E6" s="151" t="s">
        <v>16</v>
      </c>
      <c r="F6" s="151">
        <v>3.2</v>
      </c>
      <c r="G6" s="151">
        <v>0.60099999999999998</v>
      </c>
      <c r="H6" s="151">
        <v>31900</v>
      </c>
      <c r="I6" s="164">
        <f>H6/F6/1000</f>
        <v>9.96875</v>
      </c>
      <c r="J6" s="151">
        <v>3.44E-2</v>
      </c>
      <c r="K6" s="151">
        <v>1</v>
      </c>
      <c r="L6" s="167">
        <v>60908</v>
      </c>
      <c r="M6" s="9"/>
    </row>
    <row r="7" spans="5:13">
      <c r="E7" s="151" t="s">
        <v>17</v>
      </c>
      <c r="F7" s="151">
        <v>21.7</v>
      </c>
      <c r="G7" s="151">
        <v>5.9</v>
      </c>
      <c r="H7" s="151">
        <v>178800</v>
      </c>
      <c r="I7" s="164">
        <f t="shared" ref="I7:I11" si="0">H7/F7/1000</f>
        <v>8.2396313364055302</v>
      </c>
      <c r="J7" s="151">
        <v>3.2</v>
      </c>
      <c r="K7" s="151">
        <v>1</v>
      </c>
      <c r="L7" s="167">
        <v>50320</v>
      </c>
    </row>
    <row r="8" spans="5:13">
      <c r="E8" s="151" t="s">
        <v>18</v>
      </c>
      <c r="F8" s="151">
        <v>2.6</v>
      </c>
      <c r="G8" s="151">
        <v>0.91400000000000003</v>
      </c>
      <c r="H8" s="151">
        <v>27600</v>
      </c>
      <c r="I8" s="164">
        <f t="shared" si="0"/>
        <v>10.615384615384615</v>
      </c>
      <c r="J8" s="585">
        <v>0.40500000000000003</v>
      </c>
      <c r="K8" s="151">
        <v>3</v>
      </c>
      <c r="L8" s="167">
        <v>67705</v>
      </c>
    </row>
    <row r="9" spans="5:13">
      <c r="E9" s="151" t="s">
        <v>19</v>
      </c>
      <c r="F9" s="151">
        <v>90.9</v>
      </c>
      <c r="G9" s="151">
        <v>23.8</v>
      </c>
      <c r="H9" s="151">
        <v>876699</v>
      </c>
      <c r="I9" s="164">
        <f t="shared" si="0"/>
        <v>9.6446534653465328</v>
      </c>
      <c r="J9" s="151">
        <v>12.9</v>
      </c>
      <c r="K9" s="151">
        <v>3</v>
      </c>
      <c r="L9" s="167">
        <v>39093</v>
      </c>
    </row>
    <row r="10" spans="5:13">
      <c r="E10" s="151" t="s">
        <v>20</v>
      </c>
      <c r="F10" s="151">
        <v>69.8</v>
      </c>
      <c r="G10" s="151">
        <v>16.899999999999999</v>
      </c>
      <c r="H10" s="151">
        <v>473800</v>
      </c>
      <c r="I10" s="164">
        <f t="shared" si="0"/>
        <v>6.7879656160458453</v>
      </c>
      <c r="J10" s="151">
        <v>13</v>
      </c>
      <c r="K10" s="151">
        <v>5</v>
      </c>
      <c r="L10" s="167">
        <v>64092</v>
      </c>
    </row>
    <row r="11" spans="5:13">
      <c r="E11" s="151" t="s">
        <v>21</v>
      </c>
      <c r="F11" s="151">
        <v>128.9</v>
      </c>
      <c r="G11" s="151">
        <v>30.9</v>
      </c>
      <c r="H11" s="151">
        <v>933600</v>
      </c>
      <c r="I11" s="164">
        <f t="shared" si="0"/>
        <v>7.2428238944918544</v>
      </c>
      <c r="J11" s="151">
        <v>19.3</v>
      </c>
      <c r="K11" s="151">
        <v>6</v>
      </c>
      <c r="L11" s="167">
        <v>57328</v>
      </c>
    </row>
    <row r="12" spans="5:13" ht="13.2" customHeight="1">
      <c r="E12" s="1047" t="s">
        <v>1020</v>
      </c>
      <c r="F12" s="1047"/>
      <c r="G12" s="1047"/>
      <c r="H12" s="1047"/>
      <c r="I12" s="1047"/>
      <c r="J12" s="1047"/>
      <c r="K12" s="1047"/>
      <c r="L12" s="1047"/>
    </row>
    <row r="13" spans="5:13">
      <c r="E13" s="1048"/>
      <c r="F13" s="1048"/>
      <c r="G13" s="1048"/>
      <c r="H13" s="1048"/>
      <c r="I13" s="1048"/>
      <c r="J13" s="1048"/>
      <c r="K13" s="1048"/>
      <c r="L13" s="1048"/>
    </row>
    <row r="14" spans="5:13">
      <c r="E14" s="1048"/>
      <c r="F14" s="1048"/>
      <c r="G14" s="1048"/>
      <c r="H14" s="1048"/>
      <c r="I14" s="1048"/>
      <c r="J14" s="1048"/>
      <c r="K14" s="1048"/>
      <c r="L14" s="1048"/>
    </row>
  </sheetData>
  <mergeCells count="6">
    <mergeCell ref="E12:L14"/>
    <mergeCell ref="E3:K3"/>
    <mergeCell ref="E4:E5"/>
    <mergeCell ref="I4:I5"/>
    <mergeCell ref="K4:K5"/>
    <mergeCell ref="L4:L5"/>
  </mergeCells>
  <phoneticPr fontId="2"/>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L13"/>
  <sheetViews>
    <sheetView workbookViewId="0">
      <selection activeCell="E4" sqref="E4:K13"/>
    </sheetView>
  </sheetViews>
  <sheetFormatPr defaultRowHeight="13.2"/>
  <cols>
    <col min="5" max="5" width="20.109375" customWidth="1"/>
    <col min="6" max="6" width="12.77734375" customWidth="1"/>
    <col min="7" max="7" width="12.88671875" customWidth="1"/>
    <col min="8" max="8" width="13.21875" customWidth="1"/>
    <col min="9" max="9" width="13.6640625" style="122" customWidth="1"/>
    <col min="10" max="10" width="12.33203125" style="122" customWidth="1"/>
    <col min="11" max="11" width="12.88671875" style="122" customWidth="1"/>
    <col min="12" max="12" width="11" customWidth="1"/>
  </cols>
  <sheetData>
    <row r="4" spans="5:12" ht="13.8" thickBot="1">
      <c r="E4" s="1182" t="s">
        <v>828</v>
      </c>
      <c r="F4" s="1182"/>
      <c r="G4" s="1182"/>
      <c r="H4" s="1182"/>
      <c r="I4" s="1182"/>
      <c r="J4" s="1182"/>
      <c r="K4" s="1182"/>
      <c r="L4" s="594"/>
    </row>
    <row r="5" spans="5:12" ht="13.8" thickBot="1">
      <c r="E5" s="538"/>
      <c r="F5" s="596" t="s">
        <v>813</v>
      </c>
      <c r="G5" s="595" t="s">
        <v>814</v>
      </c>
      <c r="H5" s="595" t="s">
        <v>815</v>
      </c>
      <c r="I5" s="595" t="s">
        <v>5</v>
      </c>
      <c r="J5" s="602" t="s">
        <v>821</v>
      </c>
      <c r="K5" s="603" t="s">
        <v>820</v>
      </c>
    </row>
    <row r="6" spans="5:12">
      <c r="E6" s="121" t="s">
        <v>403</v>
      </c>
      <c r="F6" s="20">
        <v>43</v>
      </c>
      <c r="G6" s="19">
        <v>116</v>
      </c>
      <c r="H6" s="19">
        <v>62</v>
      </c>
      <c r="I6" s="19">
        <v>141</v>
      </c>
      <c r="J6" s="601">
        <v>141</v>
      </c>
      <c r="K6" s="604" t="s">
        <v>829</v>
      </c>
    </row>
    <row r="7" spans="5:12">
      <c r="E7" s="3" t="s">
        <v>825</v>
      </c>
      <c r="F7" s="11">
        <v>23970</v>
      </c>
      <c r="G7" s="12">
        <v>23105</v>
      </c>
      <c r="H7" s="12">
        <v>30438</v>
      </c>
      <c r="I7" s="12">
        <v>22666</v>
      </c>
      <c r="J7" s="598">
        <v>50000</v>
      </c>
      <c r="K7" s="605" t="s">
        <v>818</v>
      </c>
    </row>
    <row r="8" spans="5:12">
      <c r="E8" s="3" t="s">
        <v>230</v>
      </c>
      <c r="F8" s="11">
        <v>246</v>
      </c>
      <c r="G8" s="12">
        <v>9251</v>
      </c>
      <c r="H8" s="12">
        <v>1845</v>
      </c>
      <c r="I8" s="12">
        <v>2271</v>
      </c>
      <c r="J8" s="598">
        <v>28310</v>
      </c>
      <c r="K8" s="605" t="s">
        <v>816</v>
      </c>
    </row>
    <row r="9" spans="5:12">
      <c r="E9" s="3" t="s">
        <v>817</v>
      </c>
      <c r="F9" s="11">
        <v>178</v>
      </c>
      <c r="G9" s="12">
        <v>266</v>
      </c>
      <c r="H9" s="12">
        <v>1366</v>
      </c>
      <c r="I9" s="12">
        <v>776</v>
      </c>
      <c r="J9" s="598">
        <v>856</v>
      </c>
      <c r="K9" s="605" t="s">
        <v>441</v>
      </c>
    </row>
    <row r="10" spans="5:12" ht="13.8" thickBot="1">
      <c r="E10" s="119" t="s">
        <v>402</v>
      </c>
      <c r="F10" s="14">
        <v>7.9</v>
      </c>
      <c r="G10" s="600">
        <v>5</v>
      </c>
      <c r="H10" s="597" t="s">
        <v>819</v>
      </c>
      <c r="I10" s="15">
        <v>3.9</v>
      </c>
      <c r="J10" s="599">
        <v>9.1</v>
      </c>
      <c r="K10" s="26"/>
    </row>
    <row r="11" spans="5:12">
      <c r="E11" t="s">
        <v>823</v>
      </c>
    </row>
    <row r="12" spans="5:12">
      <c r="E12" t="s">
        <v>812</v>
      </c>
    </row>
    <row r="13" spans="5:12">
      <c r="E13" s="122" t="s">
        <v>822</v>
      </c>
      <c r="I13" s="122" t="s">
        <v>824</v>
      </c>
    </row>
  </sheetData>
  <mergeCells count="1">
    <mergeCell ref="E4:K4"/>
  </mergeCells>
  <phoneticPr fontId="2"/>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3"/>
  <sheetViews>
    <sheetView workbookViewId="0">
      <selection activeCell="E22" sqref="E22"/>
    </sheetView>
  </sheetViews>
  <sheetFormatPr defaultRowHeight="13.2"/>
  <cols>
    <col min="1" max="2" width="8.88671875" style="59"/>
    <col min="3" max="3" width="20.5546875" style="59" customWidth="1"/>
    <col min="4" max="4" width="13" style="59" customWidth="1"/>
    <col min="5" max="5" width="20.33203125" style="59" customWidth="1"/>
    <col min="6" max="6" width="13.33203125" style="59" customWidth="1"/>
    <col min="7" max="16384" width="8.88671875" style="59"/>
  </cols>
  <sheetData>
    <row r="2" spans="3:9" ht="13.8" customHeight="1" thickBot="1">
      <c r="C2" s="1049" t="s">
        <v>761</v>
      </c>
      <c r="D2" s="1049"/>
      <c r="E2" s="1049"/>
      <c r="F2" s="1049"/>
      <c r="G2" s="58"/>
      <c r="H2" s="58"/>
      <c r="I2" s="58"/>
    </row>
    <row r="3" spans="3:9" ht="13.8" thickBot="1">
      <c r="C3" s="408" t="s">
        <v>255</v>
      </c>
      <c r="D3" s="409" t="s">
        <v>256</v>
      </c>
      <c r="E3" s="410" t="s">
        <v>255</v>
      </c>
      <c r="F3" s="409" t="s">
        <v>256</v>
      </c>
      <c r="G3" s="58"/>
      <c r="H3" s="58"/>
      <c r="I3" s="58"/>
    </row>
    <row r="4" spans="3:9">
      <c r="C4" s="406" t="s">
        <v>257</v>
      </c>
      <c r="D4" s="407">
        <v>38391932</v>
      </c>
      <c r="E4" s="411" t="s">
        <v>261</v>
      </c>
      <c r="F4" s="407">
        <v>2187373</v>
      </c>
      <c r="G4" s="58"/>
      <c r="H4" s="58"/>
      <c r="I4" s="58"/>
    </row>
    <row r="5" spans="3:9">
      <c r="C5" s="402" t="s">
        <v>258</v>
      </c>
      <c r="D5" s="403">
        <v>6675571</v>
      </c>
      <c r="E5" s="412" t="s">
        <v>262</v>
      </c>
      <c r="F5" s="403">
        <v>2120313</v>
      </c>
      <c r="G5" s="58"/>
      <c r="H5" s="58"/>
      <c r="I5" s="58"/>
    </row>
    <row r="6" spans="3:9">
      <c r="C6" s="402" t="s">
        <v>259</v>
      </c>
      <c r="D6" s="403">
        <v>5052330</v>
      </c>
      <c r="E6" s="412" t="s">
        <v>263</v>
      </c>
      <c r="F6" s="403">
        <v>1828799</v>
      </c>
      <c r="G6" s="58"/>
      <c r="H6" s="58"/>
      <c r="I6" s="58"/>
    </row>
    <row r="7" spans="3:9" ht="13.8" thickBot="1">
      <c r="C7" s="404" t="s">
        <v>260</v>
      </c>
      <c r="D7" s="405">
        <v>4235783</v>
      </c>
      <c r="E7" s="413" t="s">
        <v>264</v>
      </c>
      <c r="F7" s="405">
        <v>1777443</v>
      </c>
      <c r="G7" s="58"/>
      <c r="H7" s="58"/>
      <c r="I7" s="58"/>
    </row>
    <row r="8" spans="3:9" ht="13.2" customHeight="1">
      <c r="C8" s="1272" t="s">
        <v>334</v>
      </c>
      <c r="D8" s="1272"/>
      <c r="E8" s="1272"/>
      <c r="F8" s="1272"/>
      <c r="G8" s="58"/>
      <c r="H8" s="58"/>
      <c r="I8" s="58"/>
    </row>
    <row r="9" spans="3:9">
      <c r="C9" s="1272"/>
      <c r="D9" s="1272"/>
      <c r="E9" s="1272"/>
      <c r="F9" s="1272"/>
      <c r="G9" s="58"/>
      <c r="H9" s="58"/>
      <c r="I9" s="58"/>
    </row>
    <row r="10" spans="3:9" ht="13.2" customHeight="1">
      <c r="C10" s="1271"/>
      <c r="D10" s="1271"/>
      <c r="G10" s="58"/>
      <c r="H10" s="58"/>
      <c r="I10" s="58"/>
    </row>
    <row r="11" spans="3:9">
      <c r="C11" s="60"/>
      <c r="D11" s="60"/>
      <c r="G11" s="58"/>
      <c r="H11" s="58"/>
      <c r="I11" s="58"/>
    </row>
    <row r="12" spans="3:9">
      <c r="C12" s="61"/>
      <c r="D12" s="58"/>
      <c r="G12" s="58"/>
      <c r="H12" s="58"/>
    </row>
    <row r="13" spans="3:9">
      <c r="C13" s="58"/>
      <c r="D13" s="58"/>
      <c r="G13" s="58"/>
      <c r="H13" s="58"/>
      <c r="I13" s="58"/>
    </row>
  </sheetData>
  <mergeCells count="3">
    <mergeCell ref="C2:F2"/>
    <mergeCell ref="C10:D10"/>
    <mergeCell ref="C8:F9"/>
  </mergeCells>
  <phoneticPr fontId="2"/>
  <pageMargins left="0.7" right="0.7" top="0.75" bottom="0.75" header="0.3" footer="0.3"/>
  <pageSetup paperSize="9" orientation="portrait" horizontalDpi="4294967293"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22"/>
  <sheetViews>
    <sheetView workbookViewId="0">
      <selection activeCell="C2" sqref="C2:J15"/>
    </sheetView>
  </sheetViews>
  <sheetFormatPr defaultRowHeight="13.2"/>
  <cols>
    <col min="1" max="2" width="8.88671875" style="37"/>
    <col min="3" max="3" width="10.77734375" style="37" customWidth="1"/>
    <col min="4" max="4" width="10.21875" style="37" customWidth="1"/>
    <col min="5" max="5" width="10.77734375" style="37" customWidth="1"/>
    <col min="6" max="6" width="9.88671875" style="37" customWidth="1"/>
    <col min="7" max="7" width="9" style="37" bestFit="1" customWidth="1"/>
    <col min="8" max="10" width="10.5546875" style="37" bestFit="1" customWidth="1"/>
    <col min="11" max="16384" width="8.88671875" style="37"/>
  </cols>
  <sheetData>
    <row r="2" spans="3:10" ht="14.4" thickBot="1">
      <c r="C2" s="1107" t="s">
        <v>914</v>
      </c>
      <c r="D2" s="1107"/>
      <c r="E2" s="1107"/>
      <c r="F2" s="1107"/>
      <c r="G2" s="1107"/>
      <c r="H2" s="1107"/>
      <c r="I2" s="1107"/>
      <c r="J2" s="1107"/>
    </row>
    <row r="3" spans="3:10" ht="13.8" thickBot="1">
      <c r="C3" s="428" t="s">
        <v>265</v>
      </c>
      <c r="D3" s="423" t="s">
        <v>210</v>
      </c>
      <c r="E3" s="421" t="s">
        <v>266</v>
      </c>
      <c r="F3" s="432" t="s">
        <v>267</v>
      </c>
      <c r="G3" s="428" t="s">
        <v>265</v>
      </c>
      <c r="H3" s="423" t="s">
        <v>210</v>
      </c>
      <c r="I3" s="421" t="s">
        <v>266</v>
      </c>
      <c r="J3" s="422" t="s">
        <v>267</v>
      </c>
    </row>
    <row r="4" spans="3:10" ht="13.8">
      <c r="C4" s="429">
        <v>1927</v>
      </c>
      <c r="D4" s="424">
        <v>17451</v>
      </c>
      <c r="E4" s="418">
        <v>15693</v>
      </c>
      <c r="F4" s="433">
        <v>1758</v>
      </c>
      <c r="G4" s="429">
        <v>1950</v>
      </c>
      <c r="H4" s="424">
        <v>46593</v>
      </c>
      <c r="I4" s="419" t="s">
        <v>268</v>
      </c>
      <c r="J4" s="420" t="s">
        <v>268</v>
      </c>
    </row>
    <row r="5" spans="3:10" ht="13.8">
      <c r="C5" s="354">
        <v>1933</v>
      </c>
      <c r="D5" s="425">
        <v>10111</v>
      </c>
      <c r="E5" s="241">
        <v>9345</v>
      </c>
      <c r="F5" s="434">
        <v>766</v>
      </c>
      <c r="G5" s="354">
        <v>1951</v>
      </c>
      <c r="H5" s="425">
        <v>51462.860200000003</v>
      </c>
      <c r="I5" s="241">
        <v>45226.788</v>
      </c>
      <c r="J5" s="414">
        <v>6236.0721999999996</v>
      </c>
    </row>
    <row r="6" spans="3:10" ht="13.8">
      <c r="C6" s="354">
        <v>1939</v>
      </c>
      <c r="D6" s="425">
        <v>24390</v>
      </c>
      <c r="E6" s="241">
        <v>21737</v>
      </c>
      <c r="F6" s="434">
        <v>2653</v>
      </c>
      <c r="G6" s="354">
        <v>1960</v>
      </c>
      <c r="H6" s="425">
        <v>296248.79073000001</v>
      </c>
      <c r="I6" s="241">
        <v>235262.443</v>
      </c>
      <c r="J6" s="414">
        <v>60986.347730000001</v>
      </c>
    </row>
    <row r="7" spans="3:10" ht="13.8">
      <c r="C7" s="354">
        <v>1940</v>
      </c>
      <c r="D7" s="425">
        <v>25373</v>
      </c>
      <c r="E7" s="242" t="s">
        <v>268</v>
      </c>
      <c r="F7" s="435" t="s">
        <v>268</v>
      </c>
      <c r="G7" s="354">
        <v>1970</v>
      </c>
      <c r="H7" s="425">
        <v>1745903.9804440001</v>
      </c>
      <c r="I7" s="241">
        <v>1273639</v>
      </c>
      <c r="J7" s="414">
        <v>472264.98044399999</v>
      </c>
    </row>
    <row r="8" spans="3:10" ht="13.8">
      <c r="C8" s="354">
        <v>1941</v>
      </c>
      <c r="D8" s="425">
        <v>31846</v>
      </c>
      <c r="E8" s="241">
        <v>30425</v>
      </c>
      <c r="F8" s="434">
        <v>1421</v>
      </c>
      <c r="G8" s="354">
        <v>1980</v>
      </c>
      <c r="H8" s="425">
        <v>3928788.9260379998</v>
      </c>
      <c r="I8" s="241">
        <v>2793101.2009999999</v>
      </c>
      <c r="J8" s="414">
        <v>1135687.7250380001</v>
      </c>
    </row>
    <row r="9" spans="3:10" ht="13.8">
      <c r="C9" s="430" t="s">
        <v>269</v>
      </c>
      <c r="D9" s="426" t="s">
        <v>663</v>
      </c>
      <c r="E9" s="242" t="s">
        <v>268</v>
      </c>
      <c r="F9" s="435" t="s">
        <v>268</v>
      </c>
      <c r="G9" s="354">
        <v>1990</v>
      </c>
      <c r="H9" s="425">
        <v>6723531.4664027896</v>
      </c>
      <c r="I9" s="241">
        <v>4315161</v>
      </c>
      <c r="J9" s="414">
        <v>2408370.4664027896</v>
      </c>
    </row>
    <row r="10" spans="3:10" ht="13.8">
      <c r="C10" s="354">
        <v>1946</v>
      </c>
      <c r="D10" s="425">
        <v>15000</v>
      </c>
      <c r="E10" s="242" t="s">
        <v>268</v>
      </c>
      <c r="F10" s="435" t="s">
        <v>268</v>
      </c>
      <c r="G10" s="354">
        <v>2000</v>
      </c>
      <c r="H10" s="425">
        <v>6948594.8980053477</v>
      </c>
      <c r="I10" s="241">
        <v>4446935.7161821891</v>
      </c>
      <c r="J10" s="414">
        <v>2501659.23796297</v>
      </c>
    </row>
    <row r="11" spans="3:10" ht="13.8">
      <c r="C11" s="354">
        <v>1947</v>
      </c>
      <c r="D11" s="425">
        <v>25000</v>
      </c>
      <c r="E11" s="242" t="s">
        <v>268</v>
      </c>
      <c r="F11" s="435" t="s">
        <v>268</v>
      </c>
      <c r="G11" s="354">
        <v>2011</v>
      </c>
      <c r="H11" s="425">
        <v>7174397</v>
      </c>
      <c r="I11" s="241">
        <v>5127291</v>
      </c>
      <c r="J11" s="414">
        <v>2047106</v>
      </c>
    </row>
    <row r="12" spans="3:10" ht="13.8">
      <c r="C12" s="354">
        <v>1948</v>
      </c>
      <c r="D12" s="425">
        <v>36397</v>
      </c>
      <c r="E12" s="242" t="s">
        <v>268</v>
      </c>
      <c r="F12" s="435" t="s">
        <v>268</v>
      </c>
      <c r="G12" s="354">
        <v>2015</v>
      </c>
      <c r="H12" s="425">
        <v>8563017.7764013242</v>
      </c>
      <c r="I12" s="241">
        <v>5782139.7764011817</v>
      </c>
      <c r="J12" s="414">
        <v>2780878.000000142</v>
      </c>
    </row>
    <row r="13" spans="3:10" ht="14.4" thickBot="1">
      <c r="C13" s="431">
        <v>1949</v>
      </c>
      <c r="D13" s="427">
        <v>34386</v>
      </c>
      <c r="E13" s="415" t="s">
        <v>268</v>
      </c>
      <c r="F13" s="436" t="s">
        <v>268</v>
      </c>
      <c r="G13" s="431">
        <v>2016</v>
      </c>
      <c r="H13" s="437">
        <v>8821802</v>
      </c>
      <c r="I13" s="416">
        <v>5968779</v>
      </c>
      <c r="J13" s="417">
        <v>2853023</v>
      </c>
    </row>
    <row r="14" spans="3:10" ht="11.4" customHeight="1">
      <c r="C14" s="1273" t="s">
        <v>915</v>
      </c>
      <c r="D14" s="1273"/>
      <c r="E14" s="1273"/>
      <c r="F14" s="1273"/>
      <c r="G14" s="1273"/>
      <c r="H14" s="1273"/>
      <c r="I14" s="1273"/>
      <c r="J14" s="1273"/>
    </row>
    <row r="15" spans="3:10" ht="11.4" customHeight="1">
      <c r="C15" s="1247"/>
      <c r="D15" s="1247"/>
      <c r="E15" s="1247"/>
      <c r="F15" s="1247"/>
      <c r="G15" s="1247"/>
      <c r="H15" s="1247"/>
      <c r="I15" s="1247"/>
      <c r="J15" s="1247"/>
    </row>
    <row r="22" spans="8:8">
      <c r="H22" s="586"/>
    </row>
  </sheetData>
  <mergeCells count="2">
    <mergeCell ref="C2:J2"/>
    <mergeCell ref="C14:J15"/>
  </mergeCells>
  <phoneticPr fontId="2"/>
  <pageMargins left="0.7" right="0.7" top="0.75" bottom="0.75" header="0.3" footer="0.3"/>
  <pageSetup paperSize="9" orientation="portrait" horizontalDpi="4294967293"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R52"/>
  <sheetViews>
    <sheetView topLeftCell="A2" zoomScale="102" zoomScaleNormal="102" workbookViewId="0">
      <selection activeCell="O26" sqref="O26"/>
    </sheetView>
  </sheetViews>
  <sheetFormatPr defaultRowHeight="13.2"/>
  <cols>
    <col min="4" max="4" width="12.33203125" customWidth="1"/>
    <col min="5" max="5" width="10.77734375" customWidth="1"/>
    <col min="6" max="6" width="11.33203125" customWidth="1"/>
    <col min="8" max="8" width="11" customWidth="1"/>
    <col min="9" max="9" width="10" customWidth="1"/>
    <col min="10" max="10" width="9.44140625" customWidth="1"/>
    <col min="11" max="11" width="10.21875" customWidth="1"/>
    <col min="12" max="12" width="12.77734375" customWidth="1"/>
  </cols>
  <sheetData>
    <row r="4" spans="3:12" ht="13.8" thickBot="1">
      <c r="C4" s="1049" t="s">
        <v>762</v>
      </c>
      <c r="D4" s="1049"/>
      <c r="E4" s="1049"/>
      <c r="F4" s="1049"/>
      <c r="G4" s="1049"/>
      <c r="H4" s="1049"/>
      <c r="I4" s="1049"/>
      <c r="J4" s="1049"/>
      <c r="K4" s="1049"/>
      <c r="L4" s="1049"/>
    </row>
    <row r="5" spans="3:12" ht="13.8" thickBot="1">
      <c r="C5" s="1034"/>
      <c r="D5" s="1094"/>
      <c r="E5" s="443" t="s">
        <v>270</v>
      </c>
      <c r="F5" s="154" t="s">
        <v>271</v>
      </c>
      <c r="G5" s="154" t="s">
        <v>272</v>
      </c>
      <c r="H5" s="154" t="s">
        <v>22</v>
      </c>
      <c r="I5" s="154" t="s">
        <v>49</v>
      </c>
      <c r="J5" s="154" t="s">
        <v>50</v>
      </c>
      <c r="K5" s="154" t="s">
        <v>23</v>
      </c>
      <c r="L5" s="284" t="s">
        <v>273</v>
      </c>
    </row>
    <row r="6" spans="3:12">
      <c r="C6" s="1099" t="s">
        <v>274</v>
      </c>
      <c r="D6" s="1097"/>
      <c r="E6" s="293">
        <v>7200000</v>
      </c>
      <c r="F6" s="293">
        <v>928088</v>
      </c>
      <c r="G6" s="293">
        <v>459636</v>
      </c>
      <c r="H6" s="293">
        <v>1949420</v>
      </c>
      <c r="I6" s="442"/>
      <c r="J6" s="442"/>
      <c r="K6" s="442"/>
      <c r="L6" s="305"/>
    </row>
    <row r="7" spans="3:12">
      <c r="C7" s="1103" t="s">
        <v>275</v>
      </c>
      <c r="D7" s="1050"/>
      <c r="E7" s="146">
        <v>3507652</v>
      </c>
      <c r="F7" s="146">
        <v>1803670</v>
      </c>
      <c r="G7" s="146">
        <v>512323</v>
      </c>
      <c r="H7" s="146">
        <v>1482304</v>
      </c>
      <c r="I7" s="146">
        <v>173520</v>
      </c>
      <c r="J7" s="146">
        <v>17525</v>
      </c>
      <c r="K7" s="146">
        <v>193658</v>
      </c>
      <c r="L7" s="288">
        <v>8563018</v>
      </c>
    </row>
    <row r="8" spans="3:12">
      <c r="C8" s="1275" t="s">
        <v>276</v>
      </c>
      <c r="D8" s="1276"/>
      <c r="E8" s="151">
        <v>9.2799999999999994</v>
      </c>
      <c r="F8" s="155">
        <v>10.3</v>
      </c>
      <c r="G8" s="155">
        <v>12.73</v>
      </c>
      <c r="H8" s="155">
        <v>5.8</v>
      </c>
      <c r="I8" s="155">
        <v>6.29</v>
      </c>
      <c r="J8" s="570">
        <v>7.96</v>
      </c>
      <c r="K8" s="570">
        <v>6.95</v>
      </c>
      <c r="L8" s="289">
        <v>9.1199999999999992</v>
      </c>
    </row>
    <row r="9" spans="3:12">
      <c r="C9" s="1103"/>
      <c r="D9" s="151" t="s">
        <v>277</v>
      </c>
      <c r="E9" s="151">
        <v>81.2</v>
      </c>
      <c r="F9" s="155">
        <v>59.1</v>
      </c>
      <c r="G9" s="165">
        <v>66.2</v>
      </c>
      <c r="H9" s="570">
        <v>60.7</v>
      </c>
      <c r="I9" s="246">
        <v>15.8</v>
      </c>
      <c r="J9" s="688">
        <v>39</v>
      </c>
      <c r="K9" s="688">
        <v>17.399999999999999</v>
      </c>
      <c r="L9" s="289">
        <v>65.599999999999994</v>
      </c>
    </row>
    <row r="10" spans="3:12">
      <c r="C10" s="1103"/>
      <c r="D10" s="212" t="s">
        <v>278</v>
      </c>
      <c r="E10" s="151">
        <v>80.900000000000006</v>
      </c>
      <c r="F10" s="164">
        <v>77.599999999999994</v>
      </c>
      <c r="G10" s="151">
        <v>79.099999999999994</v>
      </c>
      <c r="H10" s="151">
        <v>27.7</v>
      </c>
      <c r="I10" s="151">
        <v>27</v>
      </c>
      <c r="J10" s="689">
        <v>54.5</v>
      </c>
      <c r="K10" s="570">
        <v>38.5</v>
      </c>
      <c r="L10" s="289">
        <v>67.2</v>
      </c>
    </row>
    <row r="11" spans="3:12">
      <c r="C11" s="1103" t="s">
        <v>279</v>
      </c>
      <c r="D11" s="1050"/>
      <c r="E11" s="151">
        <v>162</v>
      </c>
      <c r="F11" s="151">
        <v>198</v>
      </c>
      <c r="G11" s="151">
        <v>162</v>
      </c>
      <c r="H11" s="151" t="s">
        <v>280</v>
      </c>
      <c r="I11" s="151">
        <v>392</v>
      </c>
      <c r="J11" s="151">
        <v>222</v>
      </c>
      <c r="K11" s="151">
        <v>294</v>
      </c>
      <c r="L11" s="289">
        <v>191</v>
      </c>
    </row>
    <row r="12" spans="3:12">
      <c r="C12" s="1104" t="s">
        <v>281</v>
      </c>
      <c r="D12" s="282" t="s">
        <v>71</v>
      </c>
      <c r="E12" s="151">
        <v>76</v>
      </c>
      <c r="F12" s="151">
        <v>87</v>
      </c>
      <c r="G12" s="151">
        <v>78</v>
      </c>
      <c r="H12" s="282" t="s">
        <v>282</v>
      </c>
      <c r="I12" s="151">
        <v>86</v>
      </c>
      <c r="J12" s="151">
        <v>67</v>
      </c>
      <c r="K12" s="151">
        <v>94</v>
      </c>
      <c r="L12" s="289">
        <v>81</v>
      </c>
    </row>
    <row r="13" spans="3:12">
      <c r="C13" s="1104"/>
      <c r="D13" s="282" t="s">
        <v>283</v>
      </c>
      <c r="E13" s="151">
        <v>35</v>
      </c>
      <c r="F13" s="151">
        <v>40</v>
      </c>
      <c r="G13" s="155">
        <v>33</v>
      </c>
      <c r="H13" s="151">
        <v>50</v>
      </c>
      <c r="I13" s="151">
        <v>56</v>
      </c>
      <c r="J13" s="151">
        <v>43</v>
      </c>
      <c r="K13" s="151">
        <v>67</v>
      </c>
      <c r="L13" s="289">
        <v>39</v>
      </c>
    </row>
    <row r="14" spans="3:12">
      <c r="C14" s="1104"/>
      <c r="D14" s="282" t="s">
        <v>284</v>
      </c>
      <c r="E14" s="155">
        <v>16</v>
      </c>
      <c r="F14" s="151">
        <v>19</v>
      </c>
      <c r="G14" s="151">
        <v>14.9</v>
      </c>
      <c r="H14" s="282" t="s">
        <v>285</v>
      </c>
      <c r="I14" s="151" t="s">
        <v>286</v>
      </c>
      <c r="J14" s="151">
        <v>59</v>
      </c>
      <c r="K14" s="151">
        <v>77</v>
      </c>
      <c r="L14" s="289">
        <v>28</v>
      </c>
    </row>
    <row r="15" spans="3:12">
      <c r="C15" s="1104"/>
      <c r="D15" s="247" t="s">
        <v>287</v>
      </c>
      <c r="E15" s="151">
        <v>14</v>
      </c>
      <c r="F15" s="151">
        <v>20</v>
      </c>
      <c r="G15" s="155">
        <v>12.4</v>
      </c>
      <c r="H15" s="151">
        <v>19</v>
      </c>
      <c r="I15" s="151">
        <v>35</v>
      </c>
      <c r="J15" s="151">
        <v>22</v>
      </c>
      <c r="K15" s="155">
        <v>26.3</v>
      </c>
      <c r="L15" s="289">
        <v>17</v>
      </c>
    </row>
    <row r="16" spans="3:12">
      <c r="C16" s="1104"/>
      <c r="D16" s="247" t="s">
        <v>288</v>
      </c>
      <c r="E16" s="151">
        <v>16</v>
      </c>
      <c r="F16" s="151">
        <v>20</v>
      </c>
      <c r="G16" s="155">
        <v>17.100000000000001</v>
      </c>
      <c r="H16" s="151">
        <v>12</v>
      </c>
      <c r="I16" s="151">
        <v>33</v>
      </c>
      <c r="J16" s="151">
        <v>24</v>
      </c>
      <c r="K16" s="151">
        <v>26</v>
      </c>
      <c r="L16" s="289">
        <v>18</v>
      </c>
    </row>
    <row r="17" spans="3:18">
      <c r="C17" s="1103" t="s">
        <v>289</v>
      </c>
      <c r="D17" s="247" t="s">
        <v>290</v>
      </c>
      <c r="E17" s="151">
        <v>49.7</v>
      </c>
      <c r="F17" s="151">
        <v>60.9</v>
      </c>
      <c r="G17" s="164">
        <v>43.7</v>
      </c>
      <c r="H17" s="151">
        <v>84.4</v>
      </c>
      <c r="I17" s="151">
        <v>91.3</v>
      </c>
      <c r="J17" s="151">
        <v>71.8</v>
      </c>
      <c r="K17" s="151">
        <v>91.8</v>
      </c>
      <c r="L17" s="289">
        <v>62.1</v>
      </c>
    </row>
    <row r="18" spans="3:18">
      <c r="C18" s="1103"/>
      <c r="D18" s="247" t="s">
        <v>291</v>
      </c>
      <c r="E18" s="151">
        <v>21.6</v>
      </c>
      <c r="F18" s="151">
        <v>14.7</v>
      </c>
      <c r="G18" s="164">
        <v>38.5</v>
      </c>
      <c r="H18" s="155">
        <v>11.3</v>
      </c>
      <c r="I18" s="151">
        <v>8.1</v>
      </c>
      <c r="J18" s="151">
        <v>10.100000000000001</v>
      </c>
      <c r="K18" s="151">
        <v>5.9</v>
      </c>
      <c r="L18" s="289">
        <v>17.600000000000001</v>
      </c>
    </row>
    <row r="19" spans="3:18">
      <c r="C19" s="1103"/>
      <c r="D19" s="247" t="s">
        <v>292</v>
      </c>
      <c r="E19" s="151">
        <v>9.9</v>
      </c>
      <c r="F19" s="151">
        <v>8.3000000000000007</v>
      </c>
      <c r="G19" s="164">
        <v>11.4</v>
      </c>
      <c r="H19" s="155">
        <v>0.3</v>
      </c>
      <c r="I19" s="151">
        <v>2.7</v>
      </c>
      <c r="J19" s="151">
        <v>8.1</v>
      </c>
      <c r="K19" s="151">
        <v>2.8</v>
      </c>
      <c r="L19" s="289">
        <v>7.4</v>
      </c>
    </row>
    <row r="20" spans="3:18">
      <c r="C20" s="1103"/>
      <c r="D20" s="247" t="s">
        <v>293</v>
      </c>
      <c r="E20" s="151">
        <v>12.8</v>
      </c>
      <c r="F20" s="151">
        <v>10.4</v>
      </c>
      <c r="G20" s="164">
        <v>10.6</v>
      </c>
      <c r="H20" s="155">
        <v>5.4</v>
      </c>
      <c r="I20" s="151">
        <v>1</v>
      </c>
      <c r="J20" s="151">
        <v>5.5</v>
      </c>
      <c r="K20" s="151">
        <v>0.4</v>
      </c>
      <c r="L20" s="289">
        <v>9.4</v>
      </c>
    </row>
    <row r="21" spans="3:18">
      <c r="C21" s="1103"/>
      <c r="D21" s="247" t="s">
        <v>294</v>
      </c>
      <c r="E21" s="151">
        <v>12</v>
      </c>
      <c r="F21" s="151">
        <v>12.4</v>
      </c>
      <c r="G21" s="164">
        <v>5.2</v>
      </c>
      <c r="H21" s="155">
        <v>1.2</v>
      </c>
      <c r="I21" s="151">
        <v>1.8</v>
      </c>
      <c r="J21" s="151">
        <v>9.6</v>
      </c>
      <c r="K21" s="151">
        <v>2.6</v>
      </c>
      <c r="L21" s="289">
        <v>8.9</v>
      </c>
    </row>
    <row r="22" spans="3:18">
      <c r="C22" s="1103" t="s">
        <v>295</v>
      </c>
      <c r="D22" s="247" t="s">
        <v>296</v>
      </c>
      <c r="E22" s="281" t="s">
        <v>297</v>
      </c>
      <c r="F22" s="281" t="s">
        <v>297</v>
      </c>
      <c r="G22" s="281" t="s">
        <v>298</v>
      </c>
      <c r="H22" s="281" t="s">
        <v>299</v>
      </c>
      <c r="I22" s="189"/>
      <c r="J22" s="189"/>
      <c r="K22" s="189"/>
      <c r="L22" s="438" t="s">
        <v>300</v>
      </c>
    </row>
    <row r="23" spans="3:18">
      <c r="C23" s="1103"/>
      <c r="D23" s="247" t="s">
        <v>301</v>
      </c>
      <c r="E23" s="281" t="s">
        <v>302</v>
      </c>
      <c r="F23" s="281" t="s">
        <v>303</v>
      </c>
      <c r="G23" s="281" t="s">
        <v>304</v>
      </c>
      <c r="H23" s="281" t="s">
        <v>305</v>
      </c>
      <c r="I23" s="189"/>
      <c r="J23" s="189"/>
      <c r="K23" s="189"/>
      <c r="L23" s="438" t="s">
        <v>302</v>
      </c>
    </row>
    <row r="24" spans="3:18">
      <c r="C24" s="1103"/>
      <c r="D24" s="247" t="s">
        <v>306</v>
      </c>
      <c r="E24" s="281" t="s">
        <v>300</v>
      </c>
      <c r="F24" s="281" t="s">
        <v>302</v>
      </c>
      <c r="G24" s="281" t="s">
        <v>307</v>
      </c>
      <c r="H24" s="281" t="s">
        <v>308</v>
      </c>
      <c r="I24" s="189"/>
      <c r="J24" s="189"/>
      <c r="K24" s="189"/>
      <c r="L24" s="438" t="s">
        <v>303</v>
      </c>
    </row>
    <row r="25" spans="3:18">
      <c r="C25" s="1104" t="s">
        <v>309</v>
      </c>
      <c r="D25" s="247" t="s">
        <v>310</v>
      </c>
      <c r="E25" s="151">
        <v>43.5</v>
      </c>
      <c r="F25" s="164">
        <v>60</v>
      </c>
      <c r="G25" s="164">
        <v>40.196480699334018</v>
      </c>
      <c r="H25" s="151">
        <v>96.9</v>
      </c>
      <c r="I25" s="164">
        <v>96.15694984040644</v>
      </c>
      <c r="J25" s="151">
        <v>93.8</v>
      </c>
      <c r="K25" s="164">
        <v>98.193950753586307</v>
      </c>
      <c r="L25" s="439">
        <v>88.862676969696267</v>
      </c>
      <c r="N25" s="62"/>
      <c r="O25" s="62"/>
      <c r="P25" s="62"/>
      <c r="Q25" s="62"/>
      <c r="R25" s="62"/>
    </row>
    <row r="26" spans="3:18">
      <c r="C26" s="1104"/>
      <c r="D26" s="282" t="s">
        <v>311</v>
      </c>
      <c r="E26" s="151">
        <v>35.5</v>
      </c>
      <c r="F26" s="164">
        <v>36.9</v>
      </c>
      <c r="G26" s="164">
        <v>54.724154303675434</v>
      </c>
      <c r="H26" s="151">
        <v>4</v>
      </c>
      <c r="I26" s="164">
        <v>17.975214590542624</v>
      </c>
      <c r="J26" s="151">
        <v>19.899999999999999</v>
      </c>
      <c r="K26" s="164">
        <v>22.9</v>
      </c>
      <c r="L26" s="439">
        <v>16.403556594173267</v>
      </c>
      <c r="N26" s="62"/>
      <c r="O26" s="62"/>
      <c r="P26" s="62"/>
      <c r="Q26" s="62"/>
      <c r="R26" s="62"/>
    </row>
    <row r="27" spans="3:18">
      <c r="C27" s="1104"/>
      <c r="D27" s="282" t="s">
        <v>312</v>
      </c>
      <c r="E27" s="151">
        <v>18</v>
      </c>
      <c r="F27" s="164">
        <v>22.2</v>
      </c>
      <c r="G27" s="164">
        <v>12.655420212730787</v>
      </c>
      <c r="H27" s="151">
        <v>9.5</v>
      </c>
      <c r="I27" s="164">
        <v>31.428709080558438</v>
      </c>
      <c r="J27" s="151">
        <v>31.3</v>
      </c>
      <c r="K27" s="164">
        <v>8</v>
      </c>
      <c r="L27" s="439">
        <v>5.230648651130136</v>
      </c>
      <c r="N27" s="62"/>
      <c r="O27" s="62"/>
      <c r="P27" s="62"/>
      <c r="Q27" s="62"/>
      <c r="R27" s="62"/>
    </row>
    <row r="28" spans="3:18" ht="13.8" thickBot="1">
      <c r="C28" s="1038"/>
      <c r="D28" s="440" t="s">
        <v>313</v>
      </c>
      <c r="E28" s="386">
        <v>17.2</v>
      </c>
      <c r="F28" s="386">
        <v>19.100000000000001</v>
      </c>
      <c r="G28" s="291">
        <v>16.967599720885357</v>
      </c>
      <c r="H28" s="386">
        <v>1.7</v>
      </c>
      <c r="I28" s="291">
        <v>3</v>
      </c>
      <c r="J28" s="386">
        <v>7.3</v>
      </c>
      <c r="K28" s="291">
        <v>3.8</v>
      </c>
      <c r="L28" s="441">
        <v>12.973308173811809</v>
      </c>
      <c r="N28" s="62"/>
      <c r="O28" s="62"/>
      <c r="P28" s="62"/>
      <c r="Q28" s="62"/>
      <c r="R28" s="62"/>
    </row>
    <row r="29" spans="3:18">
      <c r="C29" s="1274" t="s">
        <v>656</v>
      </c>
      <c r="D29" s="1274"/>
      <c r="E29" s="1274"/>
      <c r="F29" s="1274"/>
      <c r="G29" s="1274"/>
      <c r="H29" s="1274"/>
      <c r="I29" s="243"/>
      <c r="J29" s="244"/>
      <c r="K29" s="244"/>
      <c r="L29" s="244"/>
    </row>
    <row r="30" spans="3:18">
      <c r="C30" s="245" t="s">
        <v>655</v>
      </c>
      <c r="D30" s="51"/>
      <c r="E30" s="51"/>
      <c r="F30" s="51"/>
      <c r="G30" s="51"/>
      <c r="H30" s="51"/>
      <c r="I30" s="51"/>
      <c r="J30" s="51"/>
      <c r="K30" s="51"/>
      <c r="L30" s="51"/>
    </row>
    <row r="39" ht="13.2" customHeight="1"/>
    <row r="52" ht="13.2" customHeight="1"/>
  </sheetData>
  <mergeCells count="12">
    <mergeCell ref="C29:H29"/>
    <mergeCell ref="C9:C10"/>
    <mergeCell ref="C4:L4"/>
    <mergeCell ref="C5:D5"/>
    <mergeCell ref="C6:D6"/>
    <mergeCell ref="C7:D7"/>
    <mergeCell ref="C8:D8"/>
    <mergeCell ref="C11:D11"/>
    <mergeCell ref="C12:C16"/>
    <mergeCell ref="C17:C21"/>
    <mergeCell ref="C22:C24"/>
    <mergeCell ref="C25:C28"/>
  </mergeCells>
  <phoneticPr fontId="2"/>
  <pageMargins left="0.7" right="0.7" top="0.75" bottom="0.75" header="0.3" footer="0.3"/>
  <pageSetup paperSize="9" orientation="portrait" horizontalDpi="4294967293"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30"/>
  <sheetViews>
    <sheetView zoomScale="107" zoomScaleNormal="107" workbookViewId="0">
      <pane xSplit="1" ySplit="2" topLeftCell="B7" activePane="bottomRight" state="frozen"/>
      <selection activeCell="C12" sqref="C12:F15"/>
      <selection pane="topRight" activeCell="C12" sqref="C12:F15"/>
      <selection pane="bottomLeft" activeCell="C12" sqref="C12:F15"/>
      <selection pane="bottomRight" activeCell="H28" sqref="H28"/>
    </sheetView>
  </sheetViews>
  <sheetFormatPr defaultRowHeight="13.2"/>
  <cols>
    <col min="1" max="1" width="14.5546875" style="37" customWidth="1"/>
    <col min="2" max="2" width="11.33203125" style="63" bestFit="1" customWidth="1"/>
    <col min="3" max="3" width="12.6640625" style="63" customWidth="1"/>
    <col min="4" max="4" width="9.21875" style="63" customWidth="1"/>
    <col min="5" max="5" width="8.6640625" style="63" customWidth="1"/>
    <col min="6" max="6" width="8.88671875" style="63" customWidth="1"/>
    <col min="7" max="7" width="10" style="63" customWidth="1"/>
    <col min="8" max="8" width="9.5546875" style="63" customWidth="1"/>
    <col min="9" max="9" width="8.33203125" style="63" customWidth="1"/>
    <col min="10" max="10" width="10.5546875" style="63" customWidth="1"/>
    <col min="11" max="11" width="11" style="63" customWidth="1"/>
    <col min="12" max="83" width="9.109375" style="63" customWidth="1"/>
    <col min="84" max="16384" width="8.88671875" style="37"/>
  </cols>
  <sheetData>
    <row r="1" spans="2:102" ht="4.8" customHeight="1">
      <c r="BT1" s="37"/>
      <c r="BU1" s="37"/>
      <c r="BV1" s="37"/>
      <c r="BW1" s="37"/>
      <c r="BX1" s="37"/>
      <c r="BY1" s="37"/>
      <c r="BZ1" s="37"/>
      <c r="CA1" s="37"/>
      <c r="CB1" s="37"/>
      <c r="CC1" s="37"/>
      <c r="CD1" s="37"/>
      <c r="CE1" s="37"/>
    </row>
    <row r="2" spans="2:102" s="64" customFormat="1" ht="4.8" customHeight="1">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row>
    <row r="3" spans="2:102">
      <c r="CE3" s="37"/>
    </row>
    <row r="4" spans="2:102">
      <c r="CE4" s="37"/>
    </row>
    <row r="5" spans="2:102" s="66" customFormat="1">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37"/>
      <c r="CG5" s="37"/>
      <c r="CH5" s="37"/>
      <c r="CI5" s="37"/>
      <c r="CJ5" s="37"/>
      <c r="CK5" s="37"/>
      <c r="CL5" s="37"/>
      <c r="CM5" s="37"/>
      <c r="CN5" s="37"/>
      <c r="CO5" s="37"/>
      <c r="CP5" s="37"/>
      <c r="CQ5" s="37"/>
      <c r="CR5" s="37"/>
      <c r="CS5" s="37"/>
      <c r="CT5" s="37"/>
      <c r="CU5" s="37"/>
      <c r="CV5" s="37"/>
      <c r="CW5" s="37"/>
      <c r="CX5" s="37"/>
    </row>
    <row r="6" spans="2:102" s="66" customFormat="1">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37"/>
      <c r="CG6" s="37"/>
      <c r="CH6" s="37"/>
      <c r="CI6" s="37"/>
      <c r="CJ6" s="37"/>
      <c r="CK6" s="37"/>
      <c r="CL6" s="37"/>
      <c r="CM6" s="37"/>
      <c r="CN6" s="37"/>
      <c r="CO6" s="37"/>
      <c r="CP6" s="37"/>
      <c r="CQ6" s="37"/>
      <c r="CR6" s="37"/>
      <c r="CS6" s="37"/>
      <c r="CT6" s="37"/>
      <c r="CU6" s="37"/>
      <c r="CV6" s="37"/>
      <c r="CW6" s="37"/>
      <c r="CX6" s="37"/>
    </row>
    <row r="7" spans="2:102" ht="14.4" thickBot="1">
      <c r="C7" s="1277" t="s">
        <v>763</v>
      </c>
      <c r="D7" s="1277"/>
      <c r="E7" s="1277"/>
      <c r="F7" s="1277"/>
      <c r="G7" s="1277"/>
      <c r="H7" s="1277"/>
      <c r="I7" s="1277"/>
      <c r="J7" s="1277"/>
      <c r="K7" s="1277"/>
    </row>
    <row r="8" spans="2:102" s="66" customFormat="1">
      <c r="B8" s="63"/>
      <c r="C8" s="1174" t="s">
        <v>36</v>
      </c>
      <c r="D8" s="1278">
        <v>1995</v>
      </c>
      <c r="E8" s="1250">
        <v>2000</v>
      </c>
      <c r="F8" s="1250">
        <v>2005</v>
      </c>
      <c r="G8" s="1250">
        <v>2009</v>
      </c>
      <c r="H8" s="1250">
        <v>2012</v>
      </c>
      <c r="I8" s="1250">
        <v>2015</v>
      </c>
      <c r="J8" s="1250"/>
      <c r="K8" s="1281"/>
      <c r="L8" s="37"/>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37"/>
      <c r="CG8" s="37"/>
      <c r="CH8" s="37"/>
      <c r="CI8" s="37"/>
      <c r="CJ8" s="37"/>
      <c r="CK8" s="37"/>
      <c r="CL8" s="37"/>
      <c r="CM8" s="37"/>
      <c r="CN8" s="37"/>
      <c r="CO8" s="37"/>
      <c r="CP8" s="37"/>
      <c r="CQ8" s="37"/>
      <c r="CR8" s="37"/>
      <c r="CS8" s="37"/>
      <c r="CT8" s="37"/>
      <c r="CU8" s="37"/>
      <c r="CV8" s="37"/>
      <c r="CW8" s="37"/>
      <c r="CX8" s="37"/>
    </row>
    <row r="9" spans="2:102" s="66" customFormat="1" ht="14.4" thickBot="1">
      <c r="B9" s="63"/>
      <c r="C9" s="1175"/>
      <c r="D9" s="1279"/>
      <c r="E9" s="1280"/>
      <c r="F9" s="1280"/>
      <c r="G9" s="1280"/>
      <c r="H9" s="1280"/>
      <c r="I9" s="290" t="s">
        <v>82</v>
      </c>
      <c r="J9" s="448" t="s">
        <v>314</v>
      </c>
      <c r="K9" s="449" t="s">
        <v>315</v>
      </c>
      <c r="L9" s="37"/>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37"/>
      <c r="CG9" s="37"/>
      <c r="CH9" s="37"/>
      <c r="CI9" s="37"/>
      <c r="CJ9" s="37"/>
      <c r="CK9" s="37"/>
      <c r="CL9" s="37"/>
      <c r="CM9" s="37"/>
      <c r="CN9" s="37"/>
      <c r="CO9" s="37"/>
      <c r="CP9" s="37"/>
      <c r="CQ9" s="37"/>
      <c r="CR9" s="37"/>
      <c r="CS9" s="37"/>
      <c r="CT9" s="37"/>
      <c r="CU9" s="37"/>
      <c r="CV9" s="37"/>
      <c r="CW9" s="37"/>
      <c r="CX9" s="37"/>
    </row>
    <row r="10" spans="2:102" s="66" customFormat="1">
      <c r="B10" s="63"/>
      <c r="C10" s="160" t="s">
        <v>124</v>
      </c>
      <c r="D10" s="320">
        <v>57340.910577823997</v>
      </c>
      <c r="E10" s="321">
        <v>61721.149185819835</v>
      </c>
      <c r="F10" s="321">
        <v>67687.478900396774</v>
      </c>
      <c r="G10" s="321">
        <v>60255.06050146967</v>
      </c>
      <c r="H10" s="321">
        <v>73663.903000000006</v>
      </c>
      <c r="I10" s="321">
        <v>78086.080961916639</v>
      </c>
      <c r="J10" s="321">
        <v>56949.633464930725</v>
      </c>
      <c r="K10" s="447">
        <v>21136.447497026591</v>
      </c>
      <c r="L10" s="37"/>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37"/>
      <c r="CA10" s="37"/>
      <c r="CB10" s="37"/>
      <c r="CC10" s="37"/>
      <c r="CD10" s="37"/>
      <c r="CE10" s="37"/>
      <c r="CF10" s="37"/>
      <c r="CG10" s="37"/>
      <c r="CH10" s="37"/>
      <c r="CI10" s="37"/>
      <c r="CJ10" s="37"/>
      <c r="CK10" s="37"/>
      <c r="CL10" s="37"/>
      <c r="CM10" s="37"/>
      <c r="CN10" s="37"/>
      <c r="CO10" s="37"/>
      <c r="CP10" s="37"/>
      <c r="CQ10" s="37"/>
      <c r="CR10" s="37"/>
    </row>
    <row r="11" spans="2:102" s="66" customFormat="1">
      <c r="B11" s="63"/>
      <c r="C11" s="161" t="s">
        <v>270</v>
      </c>
      <c r="D11" s="315">
        <v>20306.340459391304</v>
      </c>
      <c r="E11" s="156">
        <v>23978.994970724238</v>
      </c>
      <c r="F11" s="156">
        <v>28860.468103049352</v>
      </c>
      <c r="G11" s="156">
        <v>26027.98358040638</v>
      </c>
      <c r="H11" s="156">
        <v>30471.505000000001</v>
      </c>
      <c r="I11" s="156">
        <v>32561.68765406634</v>
      </c>
      <c r="J11" s="156">
        <v>31902.852658766307</v>
      </c>
      <c r="K11" s="444">
        <v>658.83499532769429</v>
      </c>
      <c r="L11" s="37"/>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37"/>
      <c r="CA11" s="37"/>
      <c r="CB11" s="37"/>
      <c r="CC11" s="37"/>
      <c r="CD11" s="37"/>
      <c r="CE11" s="37"/>
      <c r="CF11" s="37"/>
      <c r="CG11" s="37"/>
      <c r="CH11" s="37"/>
      <c r="CI11" s="37"/>
      <c r="CJ11" s="37"/>
      <c r="CK11" s="37"/>
      <c r="CL11" s="37"/>
      <c r="CM11" s="37"/>
      <c r="CN11" s="37"/>
      <c r="CO11" s="37"/>
      <c r="CP11" s="37"/>
      <c r="CQ11" s="37"/>
      <c r="CR11" s="37"/>
    </row>
    <row r="12" spans="2:102">
      <c r="C12" s="161" t="s">
        <v>271</v>
      </c>
      <c r="D12" s="315">
        <v>15004.0498997335</v>
      </c>
      <c r="E12" s="156">
        <v>17673.291000000001</v>
      </c>
      <c r="F12" s="156">
        <v>19902.690080658023</v>
      </c>
      <c r="G12" s="156">
        <v>16271.465490737282</v>
      </c>
      <c r="H12" s="156">
        <v>17852.101999999999</v>
      </c>
      <c r="I12" s="156">
        <v>18580.407554727492</v>
      </c>
      <c r="J12" s="156">
        <v>17836.477367947951</v>
      </c>
      <c r="K12" s="444">
        <v>743.93018679268755</v>
      </c>
      <c r="L12" s="37"/>
      <c r="BZ12" s="37"/>
      <c r="CA12" s="37"/>
      <c r="CB12" s="37"/>
      <c r="CC12" s="37"/>
      <c r="CD12" s="37"/>
      <c r="CE12" s="37"/>
    </row>
    <row r="13" spans="2:102">
      <c r="C13" s="161" t="s">
        <v>22</v>
      </c>
      <c r="D13" s="315">
        <v>12329.960543922201</v>
      </c>
      <c r="E13" s="156">
        <v>10097.845856883376</v>
      </c>
      <c r="F13" s="156">
        <v>8669.5584484079482</v>
      </c>
      <c r="G13" s="156">
        <v>6806.1384392323962</v>
      </c>
      <c r="H13" s="156">
        <v>8819.4930000000004</v>
      </c>
      <c r="I13" s="156">
        <v>8685.6162538455701</v>
      </c>
      <c r="J13" s="156">
        <v>71.912158805933728</v>
      </c>
      <c r="K13" s="444">
        <v>8613.7040950384908</v>
      </c>
      <c r="L13" s="37"/>
      <c r="BZ13" s="37"/>
      <c r="CA13" s="37"/>
      <c r="CB13" s="37"/>
      <c r="CC13" s="37"/>
      <c r="CD13" s="37"/>
      <c r="CE13" s="37"/>
    </row>
    <row r="14" spans="2:102">
      <c r="C14" s="161" t="s">
        <v>316</v>
      </c>
      <c r="D14" s="315">
        <v>2818.5949446508084</v>
      </c>
      <c r="E14" s="156">
        <v>3081.5568851327198</v>
      </c>
      <c r="F14" s="156">
        <v>3291.6537951448872</v>
      </c>
      <c r="G14" s="156">
        <v>4396.3252583005979</v>
      </c>
      <c r="H14" s="156">
        <v>6497.799</v>
      </c>
      <c r="I14" s="156">
        <v>6520.7611490028048</v>
      </c>
      <c r="J14" s="156">
        <v>2066.4141219733888</v>
      </c>
      <c r="K14" s="444">
        <v>4454.3470270303023</v>
      </c>
      <c r="L14" s="37"/>
      <c r="BZ14" s="37"/>
      <c r="CA14" s="37"/>
      <c r="CB14" s="37"/>
      <c r="CC14" s="37"/>
      <c r="CD14" s="37"/>
      <c r="CE14" s="37"/>
    </row>
    <row r="15" spans="2:102">
      <c r="C15" s="161" t="s">
        <v>75</v>
      </c>
      <c r="D15" s="315">
        <v>2361.554208508599</v>
      </c>
      <c r="E15" s="156">
        <v>1996.6967873062238</v>
      </c>
      <c r="F15" s="156">
        <v>1385.9555171896689</v>
      </c>
      <c r="G15" s="156">
        <v>1366.6743549981009</v>
      </c>
      <c r="H15" s="156">
        <v>1669.269</v>
      </c>
      <c r="I15" s="156">
        <v>1897.1565899885979</v>
      </c>
      <c r="J15" s="156">
        <v>1571.4262643116003</v>
      </c>
      <c r="K15" s="444">
        <v>325.7303256767849</v>
      </c>
      <c r="L15" s="37"/>
      <c r="BZ15" s="37"/>
      <c r="CA15" s="37"/>
      <c r="CB15" s="37"/>
      <c r="CC15" s="37"/>
      <c r="CD15" s="37"/>
      <c r="CE15" s="37"/>
    </row>
    <row r="16" spans="2:102">
      <c r="C16" s="161" t="s">
        <v>317</v>
      </c>
      <c r="D16" s="315">
        <v>1143.5771202959677</v>
      </c>
      <c r="E16" s="156">
        <v>773.57322624162305</v>
      </c>
      <c r="F16" s="156">
        <v>1148.6782104013016</v>
      </c>
      <c r="G16" s="156">
        <v>1262.5911263293233</v>
      </c>
      <c r="H16" s="156">
        <v>2606.3620000000001</v>
      </c>
      <c r="I16" s="156">
        <v>3810.2648664824242</v>
      </c>
      <c r="J16" s="156">
        <v>532.28786123299892</v>
      </c>
      <c r="K16" s="444">
        <v>3277.9770052496888</v>
      </c>
      <c r="L16" s="37"/>
      <c r="BZ16" s="37"/>
      <c r="CA16" s="37"/>
      <c r="CB16" s="37"/>
      <c r="CC16" s="37"/>
      <c r="CD16" s="37"/>
      <c r="CE16" s="37"/>
    </row>
    <row r="17" spans="1:102">
      <c r="C17" s="161" t="s">
        <v>318</v>
      </c>
      <c r="D17" s="315">
        <v>1649.0364508558348</v>
      </c>
      <c r="E17" s="156">
        <v>988.88023184239046</v>
      </c>
      <c r="F17" s="156">
        <v>824.92848734026859</v>
      </c>
      <c r="G17" s="156">
        <v>858.88061006186376</v>
      </c>
      <c r="H17" s="156">
        <v>1952.92</v>
      </c>
      <c r="I17" s="156">
        <v>2656.623673758791</v>
      </c>
      <c r="J17" s="156">
        <v>417.1606196546021</v>
      </c>
      <c r="K17" s="444">
        <v>2239.4630541042025</v>
      </c>
      <c r="L17" s="37"/>
      <c r="BZ17" s="37"/>
      <c r="CA17" s="37"/>
      <c r="CB17" s="37"/>
      <c r="CC17" s="37"/>
      <c r="CD17" s="37"/>
      <c r="CE17" s="37"/>
    </row>
    <row r="18" spans="1:102" ht="13.8" thickBot="1">
      <c r="C18" s="162" t="s">
        <v>81</v>
      </c>
      <c r="D18" s="450">
        <v>1727.7969504657353</v>
      </c>
      <c r="E18" s="445">
        <v>2951.4264510208191</v>
      </c>
      <c r="F18" s="445">
        <v>3434.5967207863528</v>
      </c>
      <c r="G18" s="445">
        <v>3058.0947663581333</v>
      </c>
      <c r="H18" s="445">
        <v>3485.3429999999998</v>
      </c>
      <c r="I18" s="445">
        <v>3050.9295669908433</v>
      </c>
      <c r="J18" s="445">
        <v>2243.7780284149258</v>
      </c>
      <c r="K18" s="446">
        <v>807.151538575975</v>
      </c>
      <c r="L18" s="37"/>
      <c r="BZ18" s="37"/>
      <c r="CA18" s="37"/>
      <c r="CB18" s="37"/>
      <c r="CC18" s="37"/>
      <c r="CD18" s="37"/>
      <c r="CE18" s="37"/>
    </row>
    <row r="19" spans="1:102" ht="13.8">
      <c r="A19"/>
      <c r="B19"/>
      <c r="C19" s="249" t="s">
        <v>764</v>
      </c>
      <c r="D19" s="248"/>
      <c r="E19" s="248"/>
      <c r="F19" s="248"/>
      <c r="G19" s="248"/>
      <c r="H19" s="248"/>
      <c r="I19" s="248"/>
      <c r="J19" s="250"/>
      <c r="K19" s="250"/>
    </row>
    <row r="20" spans="1:102">
      <c r="A20"/>
      <c r="B20"/>
      <c r="C20"/>
      <c r="D20" s="67"/>
      <c r="E20" s="67"/>
      <c r="F20" s="67"/>
      <c r="G20" s="67"/>
      <c r="H20" s="67"/>
      <c r="I20" s="67"/>
      <c r="J20" s="68"/>
      <c r="K20" s="68"/>
    </row>
    <row r="21" spans="1:102">
      <c r="A21"/>
      <c r="B21"/>
      <c r="C21"/>
      <c r="D21" s="67"/>
      <c r="E21" s="67"/>
      <c r="F21" s="67"/>
      <c r="G21" s="67"/>
      <c r="H21" s="67"/>
      <c r="I21" s="67"/>
      <c r="J21" s="68"/>
      <c r="K21" s="68"/>
    </row>
    <row r="22" spans="1:102">
      <c r="A22"/>
      <c r="B22"/>
      <c r="C22"/>
      <c r="D22" s="67"/>
      <c r="E22" s="67"/>
      <c r="F22" s="67"/>
      <c r="G22" s="67"/>
      <c r="H22" s="67"/>
      <c r="I22" s="67"/>
      <c r="J22" s="68"/>
      <c r="K22" s="68"/>
    </row>
    <row r="23" spans="1:102">
      <c r="A23"/>
      <c r="B23"/>
      <c r="C23"/>
      <c r="D23" s="67"/>
      <c r="E23" s="67"/>
      <c r="F23" s="67"/>
      <c r="G23" s="67"/>
      <c r="H23" s="67"/>
      <c r="I23" s="67"/>
      <c r="J23" s="68"/>
      <c r="K23" s="68"/>
    </row>
    <row r="24" spans="1:102">
      <c r="A24"/>
      <c r="B24"/>
      <c r="C24"/>
      <c r="D24" s="67"/>
      <c r="E24" s="67"/>
      <c r="F24" s="67"/>
      <c r="G24" s="67"/>
      <c r="H24" s="67"/>
      <c r="I24" s="67"/>
      <c r="J24" s="68"/>
      <c r="K24" s="68"/>
    </row>
    <row r="25" spans="1:102">
      <c r="A25"/>
      <c r="B25"/>
      <c r="C25"/>
      <c r="D25" s="67"/>
      <c r="E25" s="67"/>
      <c r="F25" s="67"/>
      <c r="G25" s="67"/>
      <c r="H25" s="67"/>
      <c r="I25" s="67"/>
      <c r="J25" s="68"/>
      <c r="K25" s="68"/>
    </row>
    <row r="26" spans="1:102">
      <c r="A26"/>
      <c r="B26"/>
      <c r="C26"/>
      <c r="D26" s="67"/>
      <c r="E26" s="67"/>
      <c r="F26" s="67"/>
      <c r="G26" s="67"/>
      <c r="H26" s="67"/>
      <c r="I26" s="67"/>
      <c r="J26" s="68"/>
      <c r="K26" s="68"/>
    </row>
    <row r="27" spans="1:102">
      <c r="A27"/>
      <c r="B27"/>
      <c r="C27"/>
      <c r="D27" s="67"/>
      <c r="E27" s="67"/>
      <c r="F27" s="67"/>
      <c r="G27" s="67"/>
      <c r="H27" s="67"/>
      <c r="I27" s="67"/>
      <c r="J27" s="68"/>
      <c r="K27" s="68"/>
    </row>
    <row r="28" spans="1:102">
      <c r="A28"/>
      <c r="B28"/>
      <c r="C28"/>
      <c r="D28" s="67"/>
      <c r="E28" s="67"/>
      <c r="F28" s="67"/>
      <c r="G28" s="67"/>
      <c r="H28" s="67"/>
      <c r="I28" s="67"/>
      <c r="J28" s="69"/>
      <c r="K28" s="69"/>
    </row>
    <row r="29" spans="1:102" s="63" customFormat="1">
      <c r="A29"/>
      <c r="B29"/>
      <c r="C29"/>
      <c r="D29"/>
      <c r="E29"/>
      <c r="F29"/>
      <c r="G29"/>
      <c r="H29"/>
      <c r="I29"/>
      <c r="J29" s="69"/>
      <c r="K29" s="69"/>
      <c r="CF29" s="37"/>
      <c r="CG29" s="37"/>
      <c r="CH29" s="37"/>
      <c r="CI29" s="37"/>
      <c r="CJ29" s="37"/>
      <c r="CK29" s="37"/>
      <c r="CL29" s="37"/>
      <c r="CM29" s="37"/>
      <c r="CN29" s="37"/>
      <c r="CO29" s="37"/>
      <c r="CP29" s="37"/>
      <c r="CQ29" s="37"/>
      <c r="CR29" s="37"/>
      <c r="CS29" s="37"/>
      <c r="CT29" s="37"/>
      <c r="CU29" s="37"/>
      <c r="CV29" s="37"/>
      <c r="CW29" s="37"/>
      <c r="CX29" s="37"/>
    </row>
    <row r="30" spans="1:102" s="63" customFormat="1">
      <c r="A30"/>
      <c r="B30"/>
      <c r="C30"/>
      <c r="D30"/>
      <c r="E30"/>
      <c r="F30"/>
      <c r="G30"/>
      <c r="H30"/>
      <c r="I30"/>
      <c r="J30" s="69"/>
      <c r="K30" s="69"/>
      <c r="CF30" s="37"/>
      <c r="CG30" s="37"/>
      <c r="CH30" s="37"/>
      <c r="CI30" s="37"/>
      <c r="CJ30" s="37"/>
      <c r="CK30" s="37"/>
      <c r="CL30" s="37"/>
      <c r="CM30" s="37"/>
      <c r="CN30" s="37"/>
      <c r="CO30" s="37"/>
      <c r="CP30" s="37"/>
      <c r="CQ30" s="37"/>
      <c r="CR30" s="37"/>
      <c r="CS30" s="37"/>
      <c r="CT30" s="37"/>
      <c r="CU30" s="37"/>
      <c r="CV30" s="37"/>
      <c r="CW30" s="37"/>
      <c r="CX30" s="37"/>
    </row>
  </sheetData>
  <mergeCells count="8">
    <mergeCell ref="C7:K7"/>
    <mergeCell ref="C8:C9"/>
    <mergeCell ref="D8:D9"/>
    <mergeCell ref="E8:E9"/>
    <mergeCell ref="F8:F9"/>
    <mergeCell ref="G8:G9"/>
    <mergeCell ref="H8:H9"/>
    <mergeCell ref="I8:K8"/>
  </mergeCells>
  <phoneticPr fontId="2"/>
  <printOptions horizontalCentered="1"/>
  <pageMargins left="0" right="0" top="1.5" bottom="1" header="1" footer="0.5"/>
  <pageSetup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3" zoomScale="189" zoomScaleNormal="189" workbookViewId="0">
      <pane xSplit="1" topLeftCell="B1" activePane="topRight" state="frozen"/>
      <selection activeCell="C12" sqref="C12:F15"/>
      <selection pane="topRight" activeCell="C4" sqref="C4:I10"/>
    </sheetView>
  </sheetViews>
  <sheetFormatPr defaultRowHeight="13.2"/>
  <cols>
    <col min="1" max="1" width="10.5546875" style="37" customWidth="1"/>
    <col min="2" max="2" width="7.88671875" style="37" bestFit="1" customWidth="1"/>
    <col min="3" max="3" width="7.88671875" style="70" bestFit="1" customWidth="1"/>
    <col min="4" max="11" width="8.88671875" style="70"/>
    <col min="12" max="12" width="7.109375" style="70" bestFit="1" customWidth="1"/>
    <col min="13" max="13" width="8.88671875" style="70"/>
    <col min="14" max="14" width="8.88671875" style="70" customWidth="1"/>
    <col min="15" max="16384" width="8.88671875" style="70"/>
  </cols>
  <sheetData>
    <row r="1" spans="1:9" ht="18.75" customHeight="1"/>
    <row r="2" spans="1:9">
      <c r="C2" s="71"/>
      <c r="D2" s="72"/>
      <c r="E2" s="72"/>
      <c r="F2" s="72"/>
      <c r="G2" s="72"/>
      <c r="H2" s="72"/>
    </row>
    <row r="3" spans="1:9">
      <c r="C3" s="71"/>
      <c r="D3" s="72"/>
      <c r="E3" s="72"/>
      <c r="F3" s="72"/>
      <c r="G3" s="72"/>
      <c r="H3" s="72"/>
    </row>
    <row r="4" spans="1:9" s="73" customFormat="1" ht="12.75" customHeight="1">
      <c r="A4" s="37"/>
      <c r="B4" s="37"/>
      <c r="C4" s="1283" t="s">
        <v>765</v>
      </c>
      <c r="D4" s="1283"/>
      <c r="E4" s="1283"/>
      <c r="F4" s="1283"/>
      <c r="G4" s="1283"/>
      <c r="H4" s="1283"/>
      <c r="I4" s="1283"/>
    </row>
    <row r="5" spans="1:9" s="73" customFormat="1" ht="12.75" customHeight="1">
      <c r="A5" s="37"/>
      <c r="B5" s="37"/>
      <c r="C5" s="252"/>
      <c r="D5" s="253" t="s">
        <v>649</v>
      </c>
      <c r="E5" s="253" t="s">
        <v>650</v>
      </c>
      <c r="F5" s="253" t="s">
        <v>651</v>
      </c>
      <c r="G5" s="253" t="s">
        <v>652</v>
      </c>
      <c r="H5" s="253" t="s">
        <v>653</v>
      </c>
      <c r="I5" s="253" t="s">
        <v>654</v>
      </c>
    </row>
    <row r="6" spans="1:9" s="73" customFormat="1" ht="12.75" customHeight="1">
      <c r="A6" s="37"/>
      <c r="B6" s="37"/>
      <c r="C6" s="254">
        <v>2005</v>
      </c>
      <c r="D6" s="251">
        <v>4289.1595543881231</v>
      </c>
      <c r="E6" s="251">
        <v>3551.4723279479922</v>
      </c>
      <c r="F6" s="251">
        <v>2214.3685609925451</v>
      </c>
      <c r="G6" s="251">
        <v>451.04015819972972</v>
      </c>
      <c r="H6" s="251">
        <v>1144.1498631081574</v>
      </c>
      <c r="I6" s="251">
        <v>11650.180464636547</v>
      </c>
    </row>
    <row r="7" spans="1:9" s="73" customFormat="1" ht="12.75" customHeight="1">
      <c r="A7" s="37"/>
      <c r="B7" s="37"/>
      <c r="C7" s="255">
        <v>2010</v>
      </c>
      <c r="D7" s="251">
        <v>3960.9771281553676</v>
      </c>
      <c r="E7" s="251">
        <v>2914.892085051285</v>
      </c>
      <c r="F7" s="251">
        <v>1899.9504560582664</v>
      </c>
      <c r="G7" s="251">
        <v>748.03645274616804</v>
      </c>
      <c r="H7" s="251">
        <v>1442.7424943033973</v>
      </c>
      <c r="I7" s="251">
        <v>10966.598616314484</v>
      </c>
    </row>
    <row r="8" spans="1:9" s="73" customFormat="1" ht="12.75" customHeight="1">
      <c r="A8" s="37"/>
      <c r="B8" s="37"/>
      <c r="C8" s="255">
        <v>2012</v>
      </c>
      <c r="D8" s="251">
        <v>4640.136832797547</v>
      </c>
      <c r="E8" s="251">
        <v>3434.2139959109768</v>
      </c>
      <c r="F8" s="251">
        <v>2734.9315588212075</v>
      </c>
      <c r="G8" s="251">
        <v>1022.7590431321488</v>
      </c>
      <c r="H8" s="251">
        <v>2360.6328565916283</v>
      </c>
      <c r="I8" s="251">
        <v>14192.674287253505</v>
      </c>
    </row>
    <row r="9" spans="1:9" s="73" customFormat="1" ht="12.75" customHeight="1">
      <c r="A9" s="37"/>
      <c r="B9" s="37"/>
      <c r="C9" s="255">
        <v>2016</v>
      </c>
      <c r="D9" s="251">
        <v>5634</v>
      </c>
      <c r="E9" s="251">
        <v>3889</v>
      </c>
      <c r="F9" s="251">
        <v>2096</v>
      </c>
      <c r="G9" s="251">
        <v>955</v>
      </c>
      <c r="H9" s="251">
        <v>3180</v>
      </c>
      <c r="I9" s="251">
        <v>15754</v>
      </c>
    </row>
    <row r="10" spans="1:9" s="73" customFormat="1" ht="12.75" customHeight="1">
      <c r="A10" s="37"/>
      <c r="B10" s="37"/>
      <c r="C10" s="1282" t="s">
        <v>766</v>
      </c>
      <c r="D10" s="1282"/>
      <c r="E10" s="1282"/>
      <c r="F10" s="1282"/>
      <c r="G10" s="1282"/>
      <c r="H10" s="1282"/>
      <c r="I10" s="1282"/>
    </row>
    <row r="11" spans="1:9" s="73" customFormat="1" ht="12.75" customHeight="1">
      <c r="A11" s="37"/>
      <c r="B11" s="37"/>
      <c r="C11" s="235"/>
      <c r="D11" s="235"/>
      <c r="E11" s="235"/>
      <c r="F11" s="235"/>
      <c r="G11" s="235"/>
      <c r="H11" s="235"/>
      <c r="I11" s="235"/>
    </row>
    <row r="12" spans="1:9" s="73" customFormat="1" ht="12.75" customHeight="1">
      <c r="A12" s="37"/>
      <c r="B12" s="37"/>
      <c r="C12" s="74"/>
      <c r="D12" s="74"/>
      <c r="E12" s="74"/>
      <c r="F12" s="74"/>
      <c r="G12" s="74"/>
      <c r="H12" s="74"/>
    </row>
    <row r="13" spans="1:9" s="73" customFormat="1" ht="12.75" customHeight="1">
      <c r="A13" s="37"/>
      <c r="B13" s="37"/>
      <c r="C13" s="74"/>
      <c r="D13" s="74"/>
      <c r="E13" s="74"/>
      <c r="F13" s="74"/>
      <c r="G13" s="74"/>
      <c r="H13" s="74"/>
    </row>
    <row r="14" spans="1:9" s="73" customFormat="1" ht="12.75" customHeight="1">
      <c r="A14" s="37"/>
      <c r="B14" s="37"/>
      <c r="C14" s="74"/>
      <c r="D14" s="74"/>
      <c r="E14" s="74"/>
      <c r="F14" s="74"/>
      <c r="G14" s="74"/>
      <c r="H14" s="74"/>
    </row>
    <row r="15" spans="1:9" s="73" customFormat="1" ht="12.75" customHeight="1">
      <c r="A15" s="37"/>
      <c r="B15" s="37"/>
      <c r="C15" s="74"/>
      <c r="D15" s="74"/>
      <c r="E15" s="74"/>
      <c r="F15" s="74"/>
      <c r="G15" s="74"/>
      <c r="H15" s="74"/>
    </row>
    <row r="16" spans="1:9" s="73" customFormat="1" ht="12.75" customHeight="1">
      <c r="A16" s="37"/>
      <c r="B16" s="37"/>
      <c r="C16" s="74"/>
      <c r="D16" s="74"/>
      <c r="E16" s="74"/>
      <c r="F16" s="74"/>
      <c r="G16" s="74"/>
      <c r="H16" s="74"/>
    </row>
    <row r="17" spans="1:8" s="73" customFormat="1" ht="12.75" customHeight="1">
      <c r="A17" s="37"/>
      <c r="B17" s="37"/>
      <c r="C17" s="74"/>
      <c r="D17" s="74"/>
      <c r="E17" s="74"/>
      <c r="F17" s="74"/>
      <c r="G17" s="74"/>
      <c r="H17" s="74"/>
    </row>
    <row r="18" spans="1:8" s="73" customFormat="1" ht="12.75" customHeight="1">
      <c r="A18" s="37"/>
      <c r="B18" s="37"/>
      <c r="C18" s="74"/>
      <c r="D18" s="74"/>
      <c r="E18" s="74"/>
      <c r="F18" s="74"/>
      <c r="G18" s="74"/>
      <c r="H18" s="74"/>
    </row>
    <row r="19" spans="1:8" s="73" customFormat="1" ht="12.75" customHeight="1">
      <c r="A19" s="37"/>
      <c r="B19" s="37"/>
      <c r="C19" s="74"/>
      <c r="D19" s="74"/>
      <c r="E19" s="74"/>
      <c r="F19" s="74"/>
      <c r="G19" s="74"/>
      <c r="H19" s="74"/>
    </row>
    <row r="20" spans="1:8" s="73" customFormat="1" ht="12.75" customHeight="1">
      <c r="A20" s="37"/>
      <c r="B20" s="37"/>
      <c r="C20" s="74"/>
      <c r="D20" s="74"/>
      <c r="E20" s="74"/>
      <c r="F20" s="74"/>
      <c r="G20" s="74"/>
      <c r="H20" s="74"/>
    </row>
    <row r="21" spans="1:8" s="73" customFormat="1" ht="12.75" customHeight="1">
      <c r="A21" s="37"/>
      <c r="B21" s="37"/>
      <c r="C21" s="74"/>
      <c r="D21" s="74"/>
      <c r="E21" s="74"/>
      <c r="F21" s="74"/>
      <c r="G21" s="74"/>
      <c r="H21" s="74"/>
    </row>
    <row r="22" spans="1:8" s="73" customFormat="1" ht="12.75" customHeight="1">
      <c r="A22" s="37"/>
      <c r="B22" s="37"/>
      <c r="C22" s="74"/>
      <c r="D22" s="74"/>
      <c r="E22" s="74"/>
      <c r="F22" s="74"/>
      <c r="G22" s="74"/>
      <c r="H22" s="74"/>
    </row>
    <row r="23" spans="1:8" s="73" customFormat="1" ht="12.75" customHeight="1">
      <c r="A23" s="37"/>
      <c r="B23" s="37"/>
      <c r="C23" s="74"/>
      <c r="D23" s="74"/>
      <c r="E23" s="74"/>
      <c r="F23" s="74"/>
      <c r="G23" s="74"/>
      <c r="H23" s="74"/>
    </row>
    <row r="24" spans="1:8" s="73" customFormat="1" ht="8.1" customHeight="1">
      <c r="A24" s="37"/>
      <c r="B24" s="37"/>
    </row>
    <row r="25" spans="1:8" s="73" customFormat="1" ht="12.75" customHeight="1">
      <c r="A25" s="37"/>
      <c r="B25" s="37"/>
    </row>
    <row r="26" spans="1:8" s="73" customFormat="1" ht="12.75" customHeight="1">
      <c r="A26" s="37"/>
      <c r="B26" s="37"/>
    </row>
    <row r="27" spans="1:8" s="73" customFormat="1" ht="12.75" customHeight="1">
      <c r="A27" s="37"/>
      <c r="B27" s="37"/>
    </row>
    <row r="28" spans="1:8" s="73" customFormat="1" ht="12.75" customHeight="1">
      <c r="A28" s="37"/>
      <c r="B28" s="37"/>
    </row>
    <row r="29" spans="1:8" s="73" customFormat="1" ht="12.75" customHeight="1">
      <c r="A29" s="37"/>
      <c r="B29" s="37"/>
    </row>
    <row r="30" spans="1:8" s="73" customFormat="1" ht="12.75" customHeight="1">
      <c r="A30" s="37"/>
      <c r="B30" s="37"/>
    </row>
    <row r="31" spans="1:8" s="73" customFormat="1" ht="12.75" customHeight="1">
      <c r="A31" s="37"/>
      <c r="B31" s="37"/>
    </row>
    <row r="32" spans="1:8" s="73" customFormat="1" ht="12.75" customHeight="1">
      <c r="A32" s="37"/>
      <c r="B32" s="37"/>
    </row>
    <row r="33" spans="1:2" s="73" customFormat="1" ht="12.75" customHeight="1">
      <c r="A33" s="37"/>
      <c r="B33" s="37"/>
    </row>
    <row r="34" spans="1:2" s="73" customFormat="1" ht="12.75" customHeight="1">
      <c r="A34" s="37"/>
      <c r="B34" s="37"/>
    </row>
    <row r="35" spans="1:2" s="73" customFormat="1" ht="12.75" customHeight="1">
      <c r="A35" s="37"/>
      <c r="B35" s="37"/>
    </row>
    <row r="36" spans="1:2" s="73" customFormat="1" ht="12.75" customHeight="1">
      <c r="A36" s="37"/>
      <c r="B36" s="37"/>
    </row>
    <row r="37" spans="1:2" s="73" customFormat="1" ht="12.75" customHeight="1">
      <c r="A37" s="37"/>
      <c r="B37" s="37"/>
    </row>
    <row r="38" spans="1:2" s="73" customFormat="1" ht="12.75" customHeight="1">
      <c r="A38" s="37"/>
      <c r="B38" s="37"/>
    </row>
    <row r="39" spans="1:2" s="73" customFormat="1" ht="12.75" customHeight="1">
      <c r="A39" s="37"/>
      <c r="B39" s="37"/>
    </row>
    <row r="40" spans="1:2" s="73" customFormat="1" ht="8.1" customHeight="1">
      <c r="A40" s="37"/>
      <c r="B40" s="37"/>
    </row>
    <row r="41" spans="1:2" s="73" customFormat="1">
      <c r="A41" s="37"/>
      <c r="B41" s="37"/>
    </row>
    <row r="42" spans="1:2" s="73" customFormat="1">
      <c r="A42" s="37"/>
      <c r="B42" s="37"/>
    </row>
  </sheetData>
  <mergeCells count="2">
    <mergeCell ref="C10:I10"/>
    <mergeCell ref="C4:I4"/>
  </mergeCells>
  <phoneticPr fontId="2"/>
  <pageMargins left="0.7" right="0.7" top="0.75" bottom="0.75" header="0.3" footer="0.3"/>
  <pageSetup paperSize="5" scale="9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6"/>
  <sheetViews>
    <sheetView workbookViewId="0">
      <selection activeCell="B3" sqref="B3:F14"/>
    </sheetView>
  </sheetViews>
  <sheetFormatPr defaultRowHeight="13.2"/>
  <cols>
    <col min="1" max="1" width="8.88671875" style="37"/>
    <col min="2" max="2" width="8.109375" style="37" customWidth="1"/>
    <col min="3" max="3" width="20.6640625" style="37" customWidth="1"/>
    <col min="4" max="4" width="11.77734375" style="37" customWidth="1"/>
    <col min="5" max="5" width="10.21875" style="37" customWidth="1"/>
    <col min="6" max="6" width="9.77734375" style="37" customWidth="1"/>
    <col min="7" max="7" width="16.44140625" style="37" customWidth="1"/>
    <col min="8" max="8" width="11.21875" style="37" customWidth="1"/>
    <col min="9" max="16384" width="8.88671875" style="37"/>
  </cols>
  <sheetData>
    <row r="3" spans="2:8" ht="13.2" customHeight="1" thickBot="1">
      <c r="B3" s="1287" t="s">
        <v>767</v>
      </c>
      <c r="C3" s="1287"/>
      <c r="D3" s="1287"/>
      <c r="E3" s="1287"/>
      <c r="F3" s="1287"/>
    </row>
    <row r="4" spans="2:8" ht="13.8" thickBot="1">
      <c r="B4" s="457"/>
      <c r="C4" s="458"/>
      <c r="D4" s="377" t="s">
        <v>319</v>
      </c>
      <c r="E4" s="378" t="s">
        <v>320</v>
      </c>
      <c r="F4" s="379" t="s">
        <v>321</v>
      </c>
    </row>
    <row r="5" spans="2:8">
      <c r="B5" s="1284" t="s">
        <v>322</v>
      </c>
      <c r="C5" s="339" t="s">
        <v>323</v>
      </c>
      <c r="D5" s="340">
        <v>248</v>
      </c>
      <c r="E5" s="456">
        <v>253</v>
      </c>
      <c r="F5" s="339">
        <v>231</v>
      </c>
    </row>
    <row r="6" spans="2:8">
      <c r="B6" s="1285"/>
      <c r="C6" s="333" t="s">
        <v>324</v>
      </c>
      <c r="D6" s="337">
        <v>233</v>
      </c>
      <c r="E6" s="283">
        <v>188</v>
      </c>
      <c r="F6" s="333">
        <v>160</v>
      </c>
    </row>
    <row r="7" spans="2:8">
      <c r="B7" s="1285" t="s">
        <v>325</v>
      </c>
      <c r="C7" s="333" t="s">
        <v>326</v>
      </c>
      <c r="D7" s="337">
        <v>251</v>
      </c>
      <c r="E7" s="283">
        <v>238</v>
      </c>
      <c r="F7" s="333">
        <v>205</v>
      </c>
    </row>
    <row r="8" spans="2:8">
      <c r="B8" s="1285"/>
      <c r="C8" s="333" t="s">
        <v>327</v>
      </c>
      <c r="D8" s="337">
        <v>217</v>
      </c>
      <c r="E8" s="283">
        <v>193</v>
      </c>
      <c r="F8" s="333">
        <v>163</v>
      </c>
    </row>
    <row r="9" spans="2:8" ht="13.8">
      <c r="B9" s="1285" t="s">
        <v>328</v>
      </c>
      <c r="C9" s="333" t="s">
        <v>329</v>
      </c>
      <c r="D9" s="454">
        <v>260</v>
      </c>
      <c r="E9" s="256">
        <v>207</v>
      </c>
      <c r="F9" s="451">
        <v>169</v>
      </c>
      <c r="H9" s="75"/>
    </row>
    <row r="10" spans="2:8">
      <c r="B10" s="1285"/>
      <c r="C10" s="333" t="s">
        <v>330</v>
      </c>
      <c r="D10" s="454">
        <v>223</v>
      </c>
      <c r="E10" s="256">
        <v>190</v>
      </c>
      <c r="F10" s="451">
        <v>161</v>
      </c>
    </row>
    <row r="11" spans="2:8">
      <c r="B11" s="1285" t="s">
        <v>199</v>
      </c>
      <c r="C11" s="333" t="s">
        <v>331</v>
      </c>
      <c r="D11" s="454">
        <v>258</v>
      </c>
      <c r="E11" s="256">
        <v>243</v>
      </c>
      <c r="F11" s="451">
        <v>205</v>
      </c>
    </row>
    <row r="12" spans="2:8">
      <c r="B12" s="1285"/>
      <c r="C12" s="333" t="s">
        <v>332</v>
      </c>
      <c r="D12" s="454">
        <v>174</v>
      </c>
      <c r="E12" s="256">
        <v>183</v>
      </c>
      <c r="F12" s="451">
        <v>161</v>
      </c>
    </row>
    <row r="13" spans="2:8" ht="13.8" thickBot="1">
      <c r="B13" s="1286"/>
      <c r="C13" s="336" t="s">
        <v>333</v>
      </c>
      <c r="D13" s="455">
        <v>128</v>
      </c>
      <c r="E13" s="452">
        <v>149</v>
      </c>
      <c r="F13" s="453">
        <v>129</v>
      </c>
    </row>
    <row r="14" spans="2:8">
      <c r="B14" s="244" t="s">
        <v>764</v>
      </c>
      <c r="C14" s="244"/>
      <c r="D14" s="244"/>
      <c r="E14" s="244"/>
      <c r="F14" s="244"/>
      <c r="G14" s="76"/>
    </row>
    <row r="16" spans="2:8" ht="13.2" customHeight="1"/>
  </sheetData>
  <mergeCells count="5">
    <mergeCell ref="B5:B6"/>
    <mergeCell ref="B7:B8"/>
    <mergeCell ref="B9:B10"/>
    <mergeCell ref="B11:B13"/>
    <mergeCell ref="B3:F3"/>
  </mergeCells>
  <phoneticPr fontId="2"/>
  <pageMargins left="0.7" right="0.7" top="0.75" bottom="0.75" header="0.3" footer="0.3"/>
  <pageSetup paperSize="9" orientation="portrait" horizontalDpi="4294967293"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2"/>
  <sheetViews>
    <sheetView workbookViewId="0">
      <selection activeCell="R11" sqref="R11"/>
    </sheetView>
  </sheetViews>
  <sheetFormatPr defaultRowHeight="13.2"/>
  <cols>
    <col min="3" max="3" width="9.6640625" customWidth="1"/>
    <col min="4" max="4" width="7" customWidth="1"/>
    <col min="5" max="5" width="7.5546875" customWidth="1"/>
    <col min="6" max="6" width="7.77734375" customWidth="1"/>
    <col min="7" max="7" width="7.109375" customWidth="1"/>
    <col min="8" max="8" width="8.21875" customWidth="1"/>
    <col min="9" max="9" width="7.6640625" customWidth="1"/>
    <col min="10" max="10" width="6.6640625" customWidth="1"/>
    <col min="11" max="12" width="7.44140625" customWidth="1"/>
  </cols>
  <sheetData>
    <row r="3" spans="3:15" ht="13.8" thickBot="1">
      <c r="C3" s="1290" t="s">
        <v>768</v>
      </c>
      <c r="D3" s="1290"/>
      <c r="E3" s="1290"/>
      <c r="F3" s="1290"/>
      <c r="G3" s="1290"/>
      <c r="H3" s="1290"/>
      <c r="I3" s="1290"/>
      <c r="J3" s="1290"/>
      <c r="K3" s="1290"/>
      <c r="L3" s="1290"/>
    </row>
    <row r="4" spans="3:15">
      <c r="C4" s="1303" t="s">
        <v>1018</v>
      </c>
      <c r="D4" s="1302" t="s">
        <v>343</v>
      </c>
      <c r="E4" s="1292"/>
      <c r="F4" s="1293"/>
      <c r="G4" s="1291" t="s">
        <v>344</v>
      </c>
      <c r="H4" s="1292"/>
      <c r="I4" s="1292"/>
      <c r="J4" s="1292"/>
      <c r="K4" s="1292"/>
      <c r="L4" s="1293"/>
    </row>
    <row r="5" spans="3:15">
      <c r="C5" s="1304"/>
      <c r="D5" s="1294"/>
      <c r="E5" s="1296" t="s">
        <v>345</v>
      </c>
      <c r="F5" s="1298" t="s">
        <v>346</v>
      </c>
      <c r="G5" s="1300" t="s">
        <v>347</v>
      </c>
      <c r="H5" s="260"/>
      <c r="I5" s="260"/>
      <c r="J5" s="1296" t="s">
        <v>348</v>
      </c>
      <c r="K5" s="260"/>
      <c r="L5" s="459"/>
    </row>
    <row r="6" spans="3:15" ht="16.8" thickBot="1">
      <c r="C6" s="1305"/>
      <c r="D6" s="1295"/>
      <c r="E6" s="1297"/>
      <c r="F6" s="1299"/>
      <c r="G6" s="1301"/>
      <c r="H6" s="755" t="s">
        <v>345</v>
      </c>
      <c r="I6" s="755" t="s">
        <v>346</v>
      </c>
      <c r="J6" s="1297"/>
      <c r="K6" s="755" t="s">
        <v>345</v>
      </c>
      <c r="L6" s="470" t="s">
        <v>346</v>
      </c>
      <c r="O6" s="77"/>
    </row>
    <row r="7" spans="3:15">
      <c r="C7" s="466" t="s">
        <v>1019</v>
      </c>
      <c r="D7" s="952">
        <v>565.08000000000004</v>
      </c>
      <c r="E7" s="468">
        <v>542.04999999999995</v>
      </c>
      <c r="F7" s="469">
        <v>23.03</v>
      </c>
      <c r="G7" s="467">
        <v>547.71</v>
      </c>
      <c r="H7" s="468">
        <v>538.71</v>
      </c>
      <c r="I7" s="468">
        <v>9</v>
      </c>
      <c r="J7" s="468">
        <v>17.37</v>
      </c>
      <c r="K7" s="468">
        <v>3.34</v>
      </c>
      <c r="L7" s="469">
        <v>14.03</v>
      </c>
    </row>
    <row r="8" spans="3:15">
      <c r="C8" s="464" t="s">
        <v>972</v>
      </c>
      <c r="D8" s="953">
        <v>776.3</v>
      </c>
      <c r="E8" s="257">
        <v>626.17999999999995</v>
      </c>
      <c r="F8" s="460">
        <v>150.12</v>
      </c>
      <c r="G8" s="463">
        <v>729.86</v>
      </c>
      <c r="H8" s="257">
        <v>622.15</v>
      </c>
      <c r="I8" s="257">
        <v>107.71</v>
      </c>
      <c r="J8" s="257">
        <v>46.44</v>
      </c>
      <c r="K8" s="257">
        <v>4.03</v>
      </c>
      <c r="L8" s="460">
        <v>42.41</v>
      </c>
    </row>
    <row r="9" spans="3:15" ht="13.8" thickBot="1">
      <c r="C9" s="465" t="s">
        <v>973</v>
      </c>
      <c r="D9" s="954">
        <v>861</v>
      </c>
      <c r="E9" s="386">
        <v>653</v>
      </c>
      <c r="F9" s="955">
        <v>208</v>
      </c>
      <c r="G9" s="951"/>
      <c r="H9" s="461"/>
      <c r="I9" s="461"/>
      <c r="J9" s="461"/>
      <c r="K9" s="461"/>
      <c r="L9" s="462"/>
    </row>
    <row r="10" spans="3:15">
      <c r="C10" s="1288" t="s">
        <v>657</v>
      </c>
      <c r="D10" s="1288"/>
      <c r="E10" s="1288"/>
      <c r="F10" s="1288"/>
      <c r="G10" s="1288"/>
      <c r="H10" s="1288"/>
      <c r="I10" s="1288"/>
      <c r="J10" s="1288"/>
      <c r="K10" s="1288"/>
      <c r="L10" s="1288"/>
    </row>
    <row r="11" spans="3:15" s="122" customFormat="1">
      <c r="C11" s="1289"/>
      <c r="D11" s="1289"/>
      <c r="E11" s="1289"/>
      <c r="F11" s="1289"/>
      <c r="G11" s="1289"/>
      <c r="H11" s="1289"/>
      <c r="I11" s="1289"/>
      <c r="J11" s="1289"/>
      <c r="K11" s="1289"/>
      <c r="L11" s="1289"/>
    </row>
    <row r="12" spans="3:15">
      <c r="C12" s="258" t="s">
        <v>361</v>
      </c>
      <c r="D12" s="259"/>
      <c r="E12" s="259"/>
      <c r="F12" s="259"/>
      <c r="G12" s="259"/>
      <c r="H12" s="259"/>
      <c r="I12" s="259"/>
      <c r="J12" s="259"/>
      <c r="K12" s="259"/>
      <c r="L12" s="259"/>
    </row>
  </sheetData>
  <mergeCells count="10">
    <mergeCell ref="C10:L11"/>
    <mergeCell ref="C3:L3"/>
    <mergeCell ref="G4:L4"/>
    <mergeCell ref="D5:D6"/>
    <mergeCell ref="E5:E6"/>
    <mergeCell ref="F5:F6"/>
    <mergeCell ref="G5:G6"/>
    <mergeCell ref="J5:J6"/>
    <mergeCell ref="D4:F4"/>
    <mergeCell ref="C4:C6"/>
  </mergeCells>
  <phoneticPr fontId="2"/>
  <pageMargins left="0.7" right="0.7" top="0.75" bottom="0.75" header="0.3" footer="0.3"/>
  <pageSetup paperSize="9" orientation="portrait" horizontalDpi="4294967293"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
  <sheetViews>
    <sheetView workbookViewId="0">
      <selection activeCell="E33" sqref="E33"/>
    </sheetView>
  </sheetViews>
  <sheetFormatPr defaultRowHeight="13.2"/>
  <cols>
    <col min="2" max="2" width="12" customWidth="1"/>
    <col min="3" max="3" width="14.77734375" customWidth="1"/>
    <col min="4" max="4" width="16.33203125" customWidth="1"/>
    <col min="5" max="5" width="13.21875" customWidth="1"/>
    <col min="6" max="6" width="27.6640625" customWidth="1"/>
  </cols>
  <sheetData>
    <row r="1" spans="2:11" ht="13.2" customHeight="1"/>
    <row r="2" spans="2:11" ht="13.8" thickBot="1">
      <c r="B2" s="1306" t="s">
        <v>769</v>
      </c>
      <c r="C2" s="1306"/>
      <c r="D2" s="1306"/>
      <c r="E2" s="1306"/>
      <c r="F2" s="261" t="s">
        <v>335</v>
      </c>
    </row>
    <row r="3" spans="2:11" ht="13.2" customHeight="1" thickBot="1">
      <c r="B3" s="482"/>
      <c r="C3" s="483" t="s">
        <v>336</v>
      </c>
      <c r="D3" s="484" t="s">
        <v>337</v>
      </c>
      <c r="E3" s="484" t="s">
        <v>338</v>
      </c>
      <c r="F3" s="485" t="s">
        <v>339</v>
      </c>
    </row>
    <row r="4" spans="2:11">
      <c r="B4" s="478" t="s">
        <v>340</v>
      </c>
      <c r="C4" s="479">
        <v>881854</v>
      </c>
      <c r="D4" s="480">
        <v>14.475185234744099</v>
      </c>
      <c r="E4" s="480">
        <v>11.562684979599798</v>
      </c>
      <c r="F4" s="481">
        <v>40.249179569407175</v>
      </c>
    </row>
    <row r="5" spans="2:11">
      <c r="B5" s="476" t="s">
        <v>341</v>
      </c>
      <c r="C5" s="474">
        <v>2149848</v>
      </c>
      <c r="D5" s="262">
        <v>19.995925293323065</v>
      </c>
      <c r="E5" s="262">
        <v>9.4981133549906787</v>
      </c>
      <c r="F5" s="471">
        <v>51.971255642259365</v>
      </c>
    </row>
    <row r="6" spans="2:11" ht="13.8" thickBot="1">
      <c r="B6" s="477" t="s">
        <v>342</v>
      </c>
      <c r="C6" s="475">
        <v>2332791</v>
      </c>
      <c r="D6" s="472">
        <v>19.198805208010491</v>
      </c>
      <c r="E6" s="472">
        <v>8.9519806960846466</v>
      </c>
      <c r="F6" s="473">
        <v>50.220229759116876</v>
      </c>
    </row>
    <row r="7" spans="2:11">
      <c r="B7" s="213" t="s">
        <v>770</v>
      </c>
      <c r="C7" s="51"/>
      <c r="D7" s="51"/>
      <c r="E7" s="51"/>
      <c r="F7" s="51"/>
      <c r="G7" s="112"/>
      <c r="H7" s="112"/>
      <c r="I7" s="112"/>
      <c r="J7" s="112"/>
      <c r="K7" s="112"/>
    </row>
  </sheetData>
  <mergeCells count="1">
    <mergeCell ref="B2:E2"/>
  </mergeCells>
  <phoneticPr fontId="2"/>
  <pageMargins left="0.7" right="0.7" top="0.75" bottom="0.75" header="0.3" footer="0.3"/>
  <pageSetup paperSize="9" orientation="portrait" horizontalDpi="4294967293"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7"/>
  <sheetViews>
    <sheetView workbookViewId="0">
      <selection activeCell="I28" sqref="I28"/>
    </sheetView>
  </sheetViews>
  <sheetFormatPr defaultRowHeight="13.2"/>
  <cols>
    <col min="2" max="2" width="8.109375" customWidth="1"/>
    <col min="3" max="3" width="7.109375" customWidth="1"/>
    <col min="4" max="4" width="7.33203125" customWidth="1"/>
    <col min="5" max="5" width="7.44140625" customWidth="1"/>
    <col min="6" max="7" width="7.6640625" customWidth="1"/>
    <col min="8" max="8" width="7.33203125" customWidth="1"/>
    <col min="9" max="9" width="8.33203125" customWidth="1"/>
    <col min="10" max="10" width="6.6640625" customWidth="1"/>
    <col min="11" max="11" width="7.88671875" customWidth="1"/>
  </cols>
  <sheetData>
    <row r="3" spans="2:11" ht="13.2" customHeight="1"/>
    <row r="4" spans="2:11" ht="13.8" thickBot="1">
      <c r="B4" s="1307" t="s">
        <v>771</v>
      </c>
      <c r="C4" s="1307"/>
      <c r="D4" s="1307"/>
      <c r="E4" s="1307"/>
      <c r="F4" s="1307"/>
      <c r="G4" s="1307"/>
      <c r="H4" s="1307"/>
      <c r="I4" s="1307"/>
      <c r="J4" s="1307"/>
      <c r="K4" s="1307"/>
    </row>
    <row r="5" spans="2:11">
      <c r="B5" s="492" t="s">
        <v>36</v>
      </c>
      <c r="C5" s="490">
        <v>1987</v>
      </c>
      <c r="D5" s="486">
        <v>1997</v>
      </c>
      <c r="E5" s="486">
        <v>2009</v>
      </c>
      <c r="F5" s="486">
        <v>2010</v>
      </c>
      <c r="G5" s="486">
        <v>2011</v>
      </c>
      <c r="H5" s="486">
        <v>2012</v>
      </c>
      <c r="I5" s="486">
        <v>2013</v>
      </c>
      <c r="J5" s="486">
        <v>2014</v>
      </c>
      <c r="K5" s="487">
        <v>2015</v>
      </c>
    </row>
    <row r="6" spans="2:11" ht="13.8" thickBot="1">
      <c r="B6" s="493" t="s">
        <v>135</v>
      </c>
      <c r="C6" s="491">
        <v>5.2</v>
      </c>
      <c r="D6" s="488">
        <v>4.1900000000000004</v>
      </c>
      <c r="E6" s="488">
        <v>3.75</v>
      </c>
      <c r="F6" s="488">
        <v>3.78</v>
      </c>
      <c r="G6" s="488">
        <v>3.83</v>
      </c>
      <c r="H6" s="488">
        <v>3.75</v>
      </c>
      <c r="I6" s="488">
        <v>3.83</v>
      </c>
      <c r="J6" s="488">
        <v>3.84</v>
      </c>
      <c r="K6" s="489">
        <v>3.89</v>
      </c>
    </row>
    <row r="7" spans="2:11">
      <c r="B7" s="213" t="s">
        <v>772</v>
      </c>
      <c r="C7" s="51"/>
      <c r="D7" s="51"/>
      <c r="E7" s="51"/>
      <c r="F7" s="51"/>
      <c r="G7" s="51"/>
      <c r="H7" s="51"/>
      <c r="I7" s="51"/>
      <c r="J7" s="51"/>
      <c r="K7" s="51"/>
    </row>
  </sheetData>
  <mergeCells count="1">
    <mergeCell ref="B4:K4"/>
  </mergeCells>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O20"/>
  <sheetViews>
    <sheetView tabSelected="1" workbookViewId="0">
      <selection activeCell="J27" sqref="J27"/>
    </sheetView>
  </sheetViews>
  <sheetFormatPr defaultRowHeight="13.2"/>
  <cols>
    <col min="4" max="4" width="9.33203125" customWidth="1"/>
    <col min="5" max="5" width="14.88671875" customWidth="1"/>
    <col min="7" max="7" width="8.77734375" customWidth="1"/>
    <col min="8" max="8" width="11.21875" customWidth="1"/>
    <col min="9" max="9" width="12.5546875" customWidth="1"/>
    <col min="10" max="10" width="9.88671875" customWidth="1"/>
  </cols>
  <sheetData>
    <row r="1" spans="4:15" ht="13.8" thickBot="1">
      <c r="D1" s="1055" t="s">
        <v>785</v>
      </c>
      <c r="E1" s="1055"/>
      <c r="F1" s="1055"/>
      <c r="G1" s="1055"/>
      <c r="H1" s="1055"/>
      <c r="I1" s="1055"/>
      <c r="J1" s="1055"/>
      <c r="K1" s="1055"/>
      <c r="L1" s="1055"/>
      <c r="M1" s="1055"/>
      <c r="N1" s="1055"/>
      <c r="O1" s="1055"/>
    </row>
    <row r="2" spans="4:15" ht="40.200000000000003" thickBot="1">
      <c r="D2" s="1059" t="s">
        <v>171</v>
      </c>
      <c r="E2" s="1053"/>
      <c r="F2" s="270" t="s">
        <v>723</v>
      </c>
      <c r="G2" s="271" t="s">
        <v>715</v>
      </c>
      <c r="H2" s="1059" t="s">
        <v>171</v>
      </c>
      <c r="I2" s="1053"/>
      <c r="J2" s="270" t="s">
        <v>723</v>
      </c>
      <c r="K2" s="271" t="s">
        <v>715</v>
      </c>
      <c r="L2" s="1052" t="s">
        <v>171</v>
      </c>
      <c r="M2" s="1053"/>
      <c r="N2" s="270" t="s">
        <v>723</v>
      </c>
      <c r="O2" s="271" t="s">
        <v>715</v>
      </c>
    </row>
    <row r="3" spans="4:15">
      <c r="D3" s="1060" t="s">
        <v>699</v>
      </c>
      <c r="E3" s="545" t="s">
        <v>698</v>
      </c>
      <c r="F3" s="546">
        <v>9.9499999999999993</v>
      </c>
      <c r="G3" s="547">
        <v>7469.4454999999998</v>
      </c>
      <c r="H3" s="1060" t="s">
        <v>721</v>
      </c>
      <c r="I3" s="987" t="s">
        <v>686</v>
      </c>
      <c r="J3" s="19">
        <v>14.3</v>
      </c>
      <c r="K3" s="272">
        <v>9641.3338999999996</v>
      </c>
      <c r="L3" s="1062" t="s">
        <v>703</v>
      </c>
      <c r="M3" s="1004" t="s">
        <v>683</v>
      </c>
      <c r="N3" s="19">
        <v>0.64</v>
      </c>
      <c r="O3" s="272">
        <v>6350.0459000000001</v>
      </c>
    </row>
    <row r="4" spans="4:15" ht="12" customHeight="1">
      <c r="D4" s="1061"/>
      <c r="E4" s="548" t="s">
        <v>716</v>
      </c>
      <c r="F4" s="549">
        <v>7.0000000000000007E-2</v>
      </c>
      <c r="G4" s="550">
        <v>20826.287899999999</v>
      </c>
      <c r="H4" s="1061"/>
      <c r="I4" s="1002" t="s">
        <v>719</v>
      </c>
      <c r="J4" s="12">
        <v>4.87</v>
      </c>
      <c r="K4" s="273">
        <v>3322.0308</v>
      </c>
      <c r="L4" s="1058"/>
      <c r="M4" s="1001" t="s">
        <v>684</v>
      </c>
      <c r="N4" s="12">
        <v>4.2300000000000004</v>
      </c>
      <c r="O4" s="273">
        <v>2262.9112</v>
      </c>
    </row>
    <row r="5" spans="4:15" ht="12" customHeight="1">
      <c r="D5" s="1061"/>
      <c r="E5" s="985" t="s">
        <v>672</v>
      </c>
      <c r="F5" s="12">
        <v>1.72</v>
      </c>
      <c r="G5" s="273">
        <v>3518.3928999999998</v>
      </c>
      <c r="H5" s="983" t="s">
        <v>722</v>
      </c>
      <c r="I5" s="1002" t="s">
        <v>688</v>
      </c>
      <c r="J5" s="12">
        <v>3.97</v>
      </c>
      <c r="K5" s="273">
        <v>3011.1367</v>
      </c>
      <c r="L5" s="1058"/>
      <c r="M5" s="985" t="s">
        <v>685</v>
      </c>
      <c r="N5" s="12">
        <v>3.46</v>
      </c>
      <c r="O5" s="273">
        <v>9266.9951000000001</v>
      </c>
    </row>
    <row r="6" spans="4:15">
      <c r="D6" s="1061" t="s">
        <v>700</v>
      </c>
      <c r="E6" s="985" t="s">
        <v>673</v>
      </c>
      <c r="F6" s="12">
        <v>7.57</v>
      </c>
      <c r="G6" s="273">
        <v>9989.3001999999997</v>
      </c>
      <c r="H6" s="1006" t="s">
        <v>706</v>
      </c>
      <c r="I6" s="985" t="s">
        <v>689</v>
      </c>
      <c r="J6" s="12">
        <v>5.22</v>
      </c>
      <c r="K6" s="273">
        <v>4788.3418000000001</v>
      </c>
      <c r="L6" s="1058" t="s">
        <v>705</v>
      </c>
      <c r="M6" s="985" t="s">
        <v>720</v>
      </c>
      <c r="N6" s="12">
        <v>7.57</v>
      </c>
      <c r="O6" s="273">
        <v>8316.5301999999992</v>
      </c>
    </row>
    <row r="7" spans="4:15">
      <c r="D7" s="1061"/>
      <c r="E7" s="1003" t="s">
        <v>674</v>
      </c>
      <c r="F7" s="12">
        <v>2.15</v>
      </c>
      <c r="G7" s="273">
        <v>5960.0343000000003</v>
      </c>
      <c r="H7" s="1061" t="s">
        <v>707</v>
      </c>
      <c r="I7" s="985" t="s">
        <v>690</v>
      </c>
      <c r="J7" s="12">
        <v>6.54</v>
      </c>
      <c r="K7" s="273">
        <v>18593.667399999998</v>
      </c>
      <c r="L7" s="1058"/>
      <c r="M7" s="1003" t="s">
        <v>717</v>
      </c>
      <c r="N7" s="12">
        <v>0.66</v>
      </c>
      <c r="O7" s="273">
        <v>1815.9349999999999</v>
      </c>
    </row>
    <row r="8" spans="4:15">
      <c r="D8" s="1061" t="s">
        <v>701</v>
      </c>
      <c r="E8" s="985" t="s">
        <v>675</v>
      </c>
      <c r="F8" s="12">
        <v>8.26</v>
      </c>
      <c r="G8" s="273">
        <v>13088.295</v>
      </c>
      <c r="H8" s="1061"/>
      <c r="I8" s="985" t="s">
        <v>697</v>
      </c>
      <c r="J8" s="12">
        <v>8.19</v>
      </c>
      <c r="K8" s="273">
        <v>14770.2577</v>
      </c>
      <c r="L8" s="1058"/>
      <c r="M8" s="1003" t="s">
        <v>718</v>
      </c>
      <c r="N8" s="12">
        <v>0.42</v>
      </c>
      <c r="O8" s="273">
        <v>1522.9742000000001</v>
      </c>
    </row>
    <row r="9" spans="4:15">
      <c r="D9" s="1061"/>
      <c r="E9" s="985" t="s">
        <v>676</v>
      </c>
      <c r="F9" s="12">
        <v>5.91</v>
      </c>
      <c r="G9" s="273">
        <v>16667.419999999998</v>
      </c>
      <c r="H9" s="1061" t="s">
        <v>708</v>
      </c>
      <c r="I9" s="985" t="s">
        <v>691</v>
      </c>
      <c r="J9" s="12">
        <v>8.9600000000000009</v>
      </c>
      <c r="K9" s="273">
        <v>13532.4079</v>
      </c>
      <c r="L9" s="1063" t="s">
        <v>711</v>
      </c>
      <c r="M9" s="985" t="s">
        <v>8</v>
      </c>
      <c r="N9" s="12">
        <v>10.63</v>
      </c>
      <c r="O9" s="273">
        <v>20637.912899999999</v>
      </c>
    </row>
    <row r="10" spans="4:15">
      <c r="D10" s="1061"/>
      <c r="E10" s="985" t="s">
        <v>677</v>
      </c>
      <c r="F10" s="12">
        <v>2.4</v>
      </c>
      <c r="G10" s="273">
        <v>6963.2442000000001</v>
      </c>
      <c r="H10" s="1061"/>
      <c r="I10" s="985" t="s">
        <v>692</v>
      </c>
      <c r="J10" s="12">
        <v>7</v>
      </c>
      <c r="K10" s="273">
        <v>11340.9285</v>
      </c>
      <c r="L10" s="1063"/>
      <c r="M10" s="985" t="s">
        <v>4</v>
      </c>
      <c r="N10" s="12">
        <v>12.93</v>
      </c>
      <c r="O10" s="273">
        <v>18161.761200000001</v>
      </c>
    </row>
    <row r="11" spans="4:15" ht="13.2" customHeight="1">
      <c r="D11" s="1054" t="s">
        <v>702</v>
      </c>
      <c r="E11" s="985" t="s">
        <v>679</v>
      </c>
      <c r="F11" s="12">
        <v>6.58</v>
      </c>
      <c r="G11" s="273">
        <v>7850.5658000000003</v>
      </c>
      <c r="H11" s="983" t="s">
        <v>709</v>
      </c>
      <c r="I11" s="985" t="s">
        <v>695</v>
      </c>
      <c r="J11" s="12">
        <v>10.220000000000001</v>
      </c>
      <c r="K11" s="273">
        <v>13346.745500000001</v>
      </c>
      <c r="L11" s="1063"/>
      <c r="M11" s="985" t="s">
        <v>2</v>
      </c>
      <c r="N11" s="12">
        <v>1.59</v>
      </c>
      <c r="O11" s="273">
        <v>15672.8</v>
      </c>
    </row>
    <row r="12" spans="4:15">
      <c r="D12" s="1054"/>
      <c r="E12" s="985" t="s">
        <v>680</v>
      </c>
      <c r="F12" s="12">
        <v>1.27</v>
      </c>
      <c r="G12" s="273">
        <v>2954.7748999999999</v>
      </c>
      <c r="H12" s="983" t="s">
        <v>693</v>
      </c>
      <c r="I12" s="985" t="s">
        <v>693</v>
      </c>
      <c r="J12" s="12">
        <v>24.15</v>
      </c>
      <c r="K12" s="273">
        <v>13578.07</v>
      </c>
      <c r="L12" s="1063"/>
      <c r="M12" s="985" t="s">
        <v>712</v>
      </c>
      <c r="N12" s="12">
        <v>3.17</v>
      </c>
      <c r="O12" s="273">
        <v>12567.3251</v>
      </c>
    </row>
    <row r="13" spans="4:15">
      <c r="D13" s="1054"/>
      <c r="E13" s="1001" t="s">
        <v>681</v>
      </c>
      <c r="F13" s="12">
        <v>3.58</v>
      </c>
      <c r="G13" s="273">
        <v>2336.1514000000002</v>
      </c>
      <c r="H13" s="983" t="s">
        <v>694</v>
      </c>
      <c r="I13" s="985" t="s">
        <v>694</v>
      </c>
      <c r="J13" s="12">
        <v>14.13</v>
      </c>
      <c r="K13" s="273">
        <v>15324.532300000001</v>
      </c>
      <c r="L13" s="1063"/>
      <c r="M13" s="985" t="s">
        <v>714</v>
      </c>
      <c r="N13" s="12">
        <v>4.5</v>
      </c>
      <c r="O13" s="273">
        <v>6706.15</v>
      </c>
    </row>
    <row r="14" spans="4:15">
      <c r="D14" s="1054"/>
      <c r="E14" s="1002" t="s">
        <v>682</v>
      </c>
      <c r="F14" s="12">
        <v>1.1499999999999999</v>
      </c>
      <c r="G14" s="273">
        <v>3567.069</v>
      </c>
      <c r="H14" s="983" t="s">
        <v>687</v>
      </c>
      <c r="I14" s="985" t="s">
        <v>687</v>
      </c>
      <c r="J14" s="12">
        <v>29.7</v>
      </c>
      <c r="K14" s="273">
        <v>6449.2065000000002</v>
      </c>
      <c r="L14" s="1063"/>
      <c r="M14" s="985" t="s">
        <v>713</v>
      </c>
      <c r="N14" s="12">
        <v>8.32</v>
      </c>
      <c r="O14" s="273">
        <v>9962.6262999999999</v>
      </c>
    </row>
    <row r="15" spans="4:15" ht="13.2" customHeight="1" thickBot="1">
      <c r="D15" s="984" t="s">
        <v>710</v>
      </c>
      <c r="E15" s="986" t="s">
        <v>696</v>
      </c>
      <c r="F15" s="15">
        <v>3.73</v>
      </c>
      <c r="G15" s="274">
        <v>12292.9004</v>
      </c>
      <c r="H15" s="984" t="s">
        <v>440</v>
      </c>
      <c r="I15" s="986" t="s">
        <v>440</v>
      </c>
      <c r="J15" s="15">
        <v>21.15</v>
      </c>
      <c r="K15" s="274">
        <v>14047.1991</v>
      </c>
      <c r="L15" s="1005" t="s">
        <v>704</v>
      </c>
      <c r="M15" s="986" t="s">
        <v>678</v>
      </c>
      <c r="N15" s="15">
        <v>3</v>
      </c>
      <c r="O15" s="274">
        <v>13610.169099999999</v>
      </c>
    </row>
    <row r="16" spans="4:15">
      <c r="D16" t="s">
        <v>1071</v>
      </c>
    </row>
    <row r="17" spans="4:15" ht="23.4" customHeight="1">
      <c r="D17" s="1056" t="s">
        <v>1072</v>
      </c>
      <c r="E17" s="1057"/>
      <c r="F17" s="1057"/>
      <c r="G17" s="1057"/>
      <c r="H17" s="1057"/>
      <c r="I17" s="1057"/>
      <c r="J17" s="1057"/>
      <c r="K17" s="1057"/>
      <c r="L17" s="1057"/>
      <c r="M17" s="1057"/>
      <c r="N17" s="1057"/>
      <c r="O17" s="1057"/>
    </row>
    <row r="18" spans="4:15">
      <c r="D18" s="1000"/>
      <c r="E18" s="1000"/>
      <c r="F18" s="1000"/>
      <c r="G18" s="1000"/>
    </row>
    <row r="19" spans="4:15" ht="13.2" customHeight="1">
      <c r="H19" s="1000"/>
      <c r="I19" s="1000"/>
      <c r="J19" s="1000"/>
      <c r="K19" s="1000"/>
    </row>
    <row r="20" spans="4:15">
      <c r="H20" s="1000"/>
      <c r="I20" s="1000"/>
      <c r="J20" s="1000"/>
      <c r="K20" s="1000"/>
    </row>
  </sheetData>
  <mergeCells count="15">
    <mergeCell ref="L2:M2"/>
    <mergeCell ref="D11:D14"/>
    <mergeCell ref="D1:O1"/>
    <mergeCell ref="D17:O17"/>
    <mergeCell ref="L6:L8"/>
    <mergeCell ref="D2:E2"/>
    <mergeCell ref="D3:D5"/>
    <mergeCell ref="D6:D7"/>
    <mergeCell ref="D8:D10"/>
    <mergeCell ref="L3:L5"/>
    <mergeCell ref="H3:H4"/>
    <mergeCell ref="H7:H8"/>
    <mergeCell ref="H9:H10"/>
    <mergeCell ref="L9:L14"/>
    <mergeCell ref="H2:I2"/>
  </mergeCells>
  <phoneticPr fontId="2"/>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
  <sheetViews>
    <sheetView workbookViewId="0">
      <selection activeCell="I19" sqref="I19"/>
    </sheetView>
  </sheetViews>
  <sheetFormatPr defaultRowHeight="13.2"/>
  <cols>
    <col min="5" max="5" width="10.88671875" customWidth="1"/>
    <col min="6" max="6" width="12.88671875" customWidth="1"/>
    <col min="9" max="9" width="10.77734375" customWidth="1"/>
    <col min="10" max="10" width="14" customWidth="1"/>
  </cols>
  <sheetData>
    <row r="1" spans="2:10">
      <c r="C1" s="51"/>
      <c r="D1" s="51"/>
      <c r="E1" s="51"/>
      <c r="F1" s="51"/>
      <c r="G1" s="51"/>
      <c r="H1" s="51"/>
      <c r="I1" s="51"/>
      <c r="J1" s="51"/>
    </row>
    <row r="2" spans="2:10" ht="16.8" thickBot="1">
      <c r="C2" s="1049" t="s">
        <v>773</v>
      </c>
      <c r="D2" s="1049"/>
      <c r="E2" s="1049"/>
      <c r="F2" s="1049"/>
      <c r="G2" s="1049"/>
      <c r="H2" s="1049"/>
      <c r="I2" s="1049"/>
      <c r="J2" s="1049"/>
    </row>
    <row r="3" spans="2:10">
      <c r="C3" s="1174" t="s">
        <v>36</v>
      </c>
      <c r="D3" s="385" t="s">
        <v>349</v>
      </c>
      <c r="E3" s="494" t="s">
        <v>350</v>
      </c>
      <c r="F3" s="497" t="s">
        <v>351</v>
      </c>
      <c r="G3" s="1174" t="s">
        <v>36</v>
      </c>
      <c r="H3" s="496" t="s">
        <v>349</v>
      </c>
      <c r="I3" s="494" t="s">
        <v>350</v>
      </c>
      <c r="J3" s="495" t="s">
        <v>351</v>
      </c>
    </row>
    <row r="4" spans="2:10" ht="13.8" thickBot="1">
      <c r="C4" s="1308"/>
      <c r="D4" s="328" t="s">
        <v>352</v>
      </c>
      <c r="E4" s="290" t="s">
        <v>353</v>
      </c>
      <c r="F4" s="498" t="s">
        <v>354</v>
      </c>
      <c r="G4" s="1175"/>
      <c r="H4" s="296" t="s">
        <v>352</v>
      </c>
      <c r="I4" s="290" t="s">
        <v>353</v>
      </c>
      <c r="J4" s="381" t="s">
        <v>354</v>
      </c>
    </row>
    <row r="5" spans="2:10">
      <c r="C5" s="161" t="s">
        <v>355</v>
      </c>
      <c r="D5" s="346">
        <v>436462</v>
      </c>
      <c r="E5" s="344">
        <v>6045500</v>
      </c>
      <c r="F5" s="499">
        <v>72209</v>
      </c>
      <c r="G5" s="160" t="s">
        <v>69</v>
      </c>
      <c r="H5" s="346">
        <v>516936</v>
      </c>
      <c r="I5" s="344">
        <v>7058300</v>
      </c>
      <c r="J5" s="345">
        <v>73238</v>
      </c>
    </row>
    <row r="6" spans="2:10" ht="13.8" thickBot="1">
      <c r="C6" s="162" t="s">
        <v>356</v>
      </c>
      <c r="D6" s="398">
        <v>373464</v>
      </c>
      <c r="E6" s="386">
        <v>5415500</v>
      </c>
      <c r="F6" s="500">
        <v>68962</v>
      </c>
      <c r="G6" s="162" t="s">
        <v>70</v>
      </c>
      <c r="H6" s="398">
        <v>591315</v>
      </c>
      <c r="I6" s="386">
        <v>7763000</v>
      </c>
      <c r="J6" s="387">
        <v>76171</v>
      </c>
    </row>
    <row r="7" spans="2:10">
      <c r="C7" s="213" t="s">
        <v>772</v>
      </c>
      <c r="D7" s="51"/>
      <c r="E7" s="51"/>
      <c r="F7" s="51"/>
      <c r="G7" s="51"/>
      <c r="H7" s="51"/>
      <c r="I7" s="51"/>
      <c r="J7" s="51"/>
    </row>
    <row r="9" spans="2:10">
      <c r="B9" s="27"/>
    </row>
    <row r="12" spans="2:10" ht="13.2" customHeight="1"/>
    <row r="16" spans="2:10">
      <c r="E16" s="38"/>
    </row>
  </sheetData>
  <mergeCells count="3">
    <mergeCell ref="C2:J2"/>
    <mergeCell ref="C3:C4"/>
    <mergeCell ref="G3:G4"/>
  </mergeCells>
  <phoneticPr fontId="2"/>
  <pageMargins left="0.7" right="0.7" top="0.75" bottom="0.75" header="0.3" footer="0.3"/>
  <pageSetup paperSize="9" orientation="portrait" horizontalDpi="4294967293"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H10"/>
  <sheetViews>
    <sheetView workbookViewId="0">
      <selection activeCell="F23" sqref="F23"/>
    </sheetView>
  </sheetViews>
  <sheetFormatPr defaultRowHeight="13.2"/>
  <cols>
    <col min="5" max="5" width="13.44140625" customWidth="1"/>
    <col min="6" max="6" width="16.77734375" customWidth="1"/>
    <col min="7" max="7" width="15.33203125" customWidth="1"/>
    <col min="8" max="8" width="24.21875" customWidth="1"/>
  </cols>
  <sheetData>
    <row r="3" spans="4:8" ht="13.8" thickBot="1">
      <c r="D3" s="1026" t="s">
        <v>905</v>
      </c>
      <c r="E3" s="1026"/>
      <c r="F3" s="1026"/>
      <c r="G3" s="1026"/>
      <c r="H3" s="1026"/>
    </row>
    <row r="4" spans="4:8" ht="13.2" customHeight="1">
      <c r="D4" s="1249"/>
      <c r="E4" s="1309" t="s">
        <v>659</v>
      </c>
      <c r="F4" s="1309" t="s">
        <v>660</v>
      </c>
      <c r="G4" s="1309" t="s">
        <v>661</v>
      </c>
      <c r="H4" s="1037" t="s">
        <v>662</v>
      </c>
    </row>
    <row r="5" spans="4:8">
      <c r="D5" s="1103"/>
      <c r="E5" s="1043"/>
      <c r="F5" s="1043"/>
      <c r="G5" s="1043"/>
      <c r="H5" s="1310"/>
    </row>
    <row r="6" spans="4:8">
      <c r="D6" s="211">
        <v>1972</v>
      </c>
      <c r="E6" s="146">
        <v>443692</v>
      </c>
      <c r="F6" s="146">
        <v>73132</v>
      </c>
      <c r="G6" s="146">
        <v>32448</v>
      </c>
      <c r="H6" s="341">
        <v>10.199999999999999</v>
      </c>
    </row>
    <row r="7" spans="4:8">
      <c r="D7" s="211">
        <v>1973</v>
      </c>
      <c r="E7" s="146">
        <v>742644</v>
      </c>
      <c r="F7" s="146">
        <v>61919</v>
      </c>
      <c r="G7" s="146">
        <v>45984</v>
      </c>
      <c r="H7" s="341">
        <v>9.1999999999999993</v>
      </c>
    </row>
    <row r="8" spans="4:8">
      <c r="D8" s="211">
        <v>1975</v>
      </c>
      <c r="E8" s="146">
        <v>1558059</v>
      </c>
      <c r="F8" s="146">
        <v>80727</v>
      </c>
      <c r="G8" s="146">
        <v>125777</v>
      </c>
      <c r="H8" s="341">
        <v>14.5</v>
      </c>
    </row>
    <row r="9" spans="4:8" ht="13.8" thickBot="1">
      <c r="D9" s="209">
        <v>1988</v>
      </c>
      <c r="E9" s="304">
        <v>2395400</v>
      </c>
      <c r="F9" s="304">
        <v>90107</v>
      </c>
      <c r="G9" s="304">
        <v>215843</v>
      </c>
      <c r="H9" s="387">
        <v>13.9</v>
      </c>
    </row>
    <row r="10" spans="4:8">
      <c r="D10" s="51" t="s">
        <v>658</v>
      </c>
      <c r="E10" s="51"/>
      <c r="F10" s="51"/>
      <c r="G10" s="51"/>
      <c r="H10" s="51"/>
    </row>
  </sheetData>
  <mergeCells count="6">
    <mergeCell ref="D3:H3"/>
    <mergeCell ref="D4:D5"/>
    <mergeCell ref="G4:G5"/>
    <mergeCell ref="H4:H5"/>
    <mergeCell ref="F4:F5"/>
    <mergeCell ref="E4:E5"/>
  </mergeCells>
  <phoneticPr fontId="2"/>
  <pageMargins left="0.7" right="0.7" top="0.75" bottom="0.75" header="0.3" footer="0.3"/>
  <pageSetup paperSize="9" orientation="portrait" horizontalDpi="4294967293"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3:L23"/>
  <sheetViews>
    <sheetView workbookViewId="0">
      <selection activeCell="H29" sqref="H29"/>
    </sheetView>
  </sheetViews>
  <sheetFormatPr defaultRowHeight="13.2"/>
  <sheetData>
    <row r="13" spans="5:12" ht="13.8" thickBot="1">
      <c r="E13" s="1313" t="s">
        <v>1017</v>
      </c>
      <c r="F13" s="1313"/>
      <c r="G13" s="1313"/>
      <c r="H13" s="1313"/>
      <c r="I13" s="1313"/>
      <c r="J13" s="1313"/>
      <c r="K13" s="1313"/>
      <c r="L13" s="1313"/>
    </row>
    <row r="14" spans="5:12" ht="13.8" thickBot="1">
      <c r="E14" s="1059"/>
      <c r="F14" s="1053"/>
      <c r="G14" s="744" t="s">
        <v>357</v>
      </c>
      <c r="H14" s="744" t="s">
        <v>50</v>
      </c>
      <c r="I14" s="744" t="s">
        <v>23</v>
      </c>
      <c r="J14" s="744" t="s">
        <v>9</v>
      </c>
      <c r="K14" s="744" t="s">
        <v>62</v>
      </c>
      <c r="L14" s="362" t="s">
        <v>51</v>
      </c>
    </row>
    <row r="15" spans="5:12">
      <c r="E15" s="1060" t="s">
        <v>1010</v>
      </c>
      <c r="F15" s="19" t="s">
        <v>1009</v>
      </c>
      <c r="G15" s="19">
        <v>3.71</v>
      </c>
      <c r="H15" s="19">
        <v>3.65</v>
      </c>
      <c r="I15" s="19">
        <v>3.12</v>
      </c>
      <c r="J15" s="19">
        <v>4.28</v>
      </c>
      <c r="K15" s="19">
        <v>3.98</v>
      </c>
      <c r="L15" s="24">
        <v>5.87</v>
      </c>
    </row>
    <row r="16" spans="5:12">
      <c r="E16" s="1061"/>
      <c r="F16" s="12" t="s">
        <v>1011</v>
      </c>
      <c r="G16" s="34">
        <v>98097</v>
      </c>
      <c r="H16" s="34">
        <v>84360</v>
      </c>
      <c r="I16" s="34">
        <v>78229</v>
      </c>
      <c r="J16" s="34">
        <v>124047</v>
      </c>
      <c r="K16" s="34">
        <v>138753</v>
      </c>
      <c r="L16" s="1204"/>
    </row>
    <row r="17" spans="5:12">
      <c r="E17" s="1061"/>
      <c r="F17" s="12" t="s">
        <v>1012</v>
      </c>
      <c r="G17" s="34">
        <v>24594</v>
      </c>
      <c r="H17" s="34">
        <v>19372</v>
      </c>
      <c r="I17" s="34">
        <v>23365</v>
      </c>
      <c r="J17" s="34">
        <v>30374</v>
      </c>
      <c r="K17" s="34">
        <v>29613</v>
      </c>
      <c r="L17" s="1204"/>
    </row>
    <row r="18" spans="5:12">
      <c r="E18" s="1061"/>
      <c r="F18" s="12" t="s">
        <v>68</v>
      </c>
      <c r="G18" s="34">
        <v>27223</v>
      </c>
      <c r="H18" s="34">
        <v>25772</v>
      </c>
      <c r="I18" s="34">
        <v>11330</v>
      </c>
      <c r="J18" s="34">
        <v>31491</v>
      </c>
      <c r="K18" s="34">
        <v>57157</v>
      </c>
      <c r="L18" s="1204"/>
    </row>
    <row r="19" spans="5:12">
      <c r="E19" s="1061" t="s">
        <v>1013</v>
      </c>
      <c r="F19" s="12" t="s">
        <v>1011</v>
      </c>
      <c r="G19" s="34">
        <v>33656</v>
      </c>
      <c r="H19" s="1314"/>
      <c r="I19" s="1314"/>
      <c r="J19" s="1314"/>
      <c r="K19" s="1314"/>
      <c r="L19" s="1204"/>
    </row>
    <row r="20" spans="5:12" ht="13.8" thickBot="1">
      <c r="E20" s="1158"/>
      <c r="F20" s="15" t="s">
        <v>68</v>
      </c>
      <c r="G20" s="36">
        <v>18311</v>
      </c>
      <c r="H20" s="36">
        <v>15624</v>
      </c>
      <c r="I20" s="1315"/>
      <c r="J20" s="1315"/>
      <c r="K20" s="36">
        <v>19606</v>
      </c>
      <c r="L20" s="1206"/>
    </row>
    <row r="21" spans="5:12">
      <c r="E21" t="s">
        <v>1014</v>
      </c>
    </row>
    <row r="22" spans="5:12">
      <c r="E22" s="1311" t="s">
        <v>1015</v>
      </c>
      <c r="F22" s="1312"/>
      <c r="G22" s="1312"/>
      <c r="H22" s="1312"/>
      <c r="I22" s="1312"/>
      <c r="J22" s="1312"/>
      <c r="K22" s="1312"/>
      <c r="L22" s="1312"/>
    </row>
    <row r="23" spans="5:12">
      <c r="E23" s="1312"/>
      <c r="F23" s="1312"/>
      <c r="G23" s="1312"/>
      <c r="H23" s="1312"/>
      <c r="I23" s="1312"/>
      <c r="J23" s="1312"/>
      <c r="K23" s="1312"/>
      <c r="L23" s="1312"/>
    </row>
  </sheetData>
  <mergeCells count="8">
    <mergeCell ref="E22:L23"/>
    <mergeCell ref="E13:L13"/>
    <mergeCell ref="E14:F14"/>
    <mergeCell ref="E15:E18"/>
    <mergeCell ref="E19:E20"/>
    <mergeCell ref="L16:L20"/>
    <mergeCell ref="H19:K19"/>
    <mergeCell ref="I20:J20"/>
  </mergeCells>
  <phoneticPr fontId="2"/>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
  <sheetViews>
    <sheetView workbookViewId="0">
      <selection activeCell="B1" sqref="B1:L6"/>
    </sheetView>
  </sheetViews>
  <sheetFormatPr defaultRowHeight="13.2"/>
  <cols>
    <col min="2" max="2" width="13.77734375" customWidth="1"/>
    <col min="3" max="3" width="6.77734375" customWidth="1"/>
    <col min="4" max="4" width="6.109375" customWidth="1"/>
    <col min="5" max="5" width="7.109375" customWidth="1"/>
    <col min="6" max="6" width="7" customWidth="1"/>
    <col min="7" max="7" width="6.44140625" customWidth="1"/>
    <col min="8" max="8" width="5.88671875" customWidth="1"/>
    <col min="9" max="9" width="6.33203125" customWidth="1"/>
    <col min="10" max="10" width="5.77734375" customWidth="1"/>
    <col min="11" max="11" width="7" customWidth="1"/>
    <col min="12" max="12" width="7.33203125" customWidth="1"/>
  </cols>
  <sheetData>
    <row r="1" spans="2:12" ht="13.8" thickBot="1">
      <c r="B1" s="1049" t="s">
        <v>1016</v>
      </c>
      <c r="C1" s="1049"/>
      <c r="D1" s="1049"/>
      <c r="E1" s="1049"/>
      <c r="F1" s="1049"/>
      <c r="G1" s="1049"/>
      <c r="H1" s="1049"/>
      <c r="I1" s="1049"/>
      <c r="J1" s="1049"/>
      <c r="K1" s="1049"/>
      <c r="L1" s="1049"/>
    </row>
    <row r="2" spans="2:12" ht="13.2" customHeight="1">
      <c r="B2" s="950"/>
      <c r="C2" s="1278" t="s">
        <v>357</v>
      </c>
      <c r="D2" s="1250"/>
      <c r="E2" s="1250" t="s">
        <v>50</v>
      </c>
      <c r="F2" s="1250"/>
      <c r="G2" s="1250" t="s">
        <v>23</v>
      </c>
      <c r="H2" s="1250"/>
      <c r="I2" s="1250" t="s">
        <v>9</v>
      </c>
      <c r="J2" s="1250"/>
      <c r="K2" s="1250" t="s">
        <v>49</v>
      </c>
      <c r="L2" s="1281"/>
    </row>
    <row r="3" spans="2:12" ht="13.8" thickBot="1">
      <c r="B3" s="506" t="s">
        <v>358</v>
      </c>
      <c r="C3" s="296" t="s">
        <v>359</v>
      </c>
      <c r="D3" s="290" t="s">
        <v>360</v>
      </c>
      <c r="E3" s="290" t="s">
        <v>359</v>
      </c>
      <c r="F3" s="290" t="s">
        <v>360</v>
      </c>
      <c r="G3" s="290" t="s">
        <v>359</v>
      </c>
      <c r="H3" s="290" t="s">
        <v>360</v>
      </c>
      <c r="I3" s="290" t="s">
        <v>359</v>
      </c>
      <c r="J3" s="290" t="s">
        <v>360</v>
      </c>
      <c r="K3" s="290" t="s">
        <v>359</v>
      </c>
      <c r="L3" s="381" t="s">
        <v>360</v>
      </c>
    </row>
    <row r="4" spans="2:12">
      <c r="B4" s="507">
        <v>2013</v>
      </c>
      <c r="C4" s="504">
        <v>37.74</v>
      </c>
      <c r="D4" s="263">
        <v>17.34</v>
      </c>
      <c r="E4" s="263">
        <v>15.51</v>
      </c>
      <c r="F4" s="263">
        <v>8.0500000000000007</v>
      </c>
      <c r="G4" s="263">
        <v>7.96</v>
      </c>
      <c r="H4" s="263">
        <v>0.04</v>
      </c>
      <c r="I4" s="263">
        <v>8.32</v>
      </c>
      <c r="J4" s="263">
        <v>0.11</v>
      </c>
      <c r="K4" s="263">
        <v>2.6</v>
      </c>
      <c r="L4" s="501">
        <v>2.1800000000000002</v>
      </c>
    </row>
    <row r="5" spans="2:12" ht="13.8" thickBot="1">
      <c r="B5" s="493">
        <v>2015</v>
      </c>
      <c r="C5" s="505">
        <v>107.71</v>
      </c>
      <c r="D5" s="502">
        <v>42.41</v>
      </c>
      <c r="E5" s="502">
        <v>34.03</v>
      </c>
      <c r="F5" s="502">
        <v>13.46</v>
      </c>
      <c r="G5" s="502">
        <v>29.59</v>
      </c>
      <c r="H5" s="502">
        <v>0.2</v>
      </c>
      <c r="I5" s="502">
        <v>17.43</v>
      </c>
      <c r="J5" s="502">
        <v>1.54</v>
      </c>
      <c r="K5" s="502">
        <v>20.23</v>
      </c>
      <c r="L5" s="503">
        <v>9.42</v>
      </c>
    </row>
    <row r="6" spans="2:12">
      <c r="B6" s="51" t="s">
        <v>770</v>
      </c>
      <c r="C6" s="51"/>
      <c r="D6" s="51"/>
      <c r="E6" s="51"/>
      <c r="F6" s="51"/>
      <c r="G6" s="51"/>
      <c r="H6" s="51"/>
      <c r="I6" s="51"/>
      <c r="J6" s="51"/>
      <c r="K6" s="51"/>
      <c r="L6" s="51"/>
    </row>
  </sheetData>
  <mergeCells count="6">
    <mergeCell ref="B1:L1"/>
    <mergeCell ref="C2:D2"/>
    <mergeCell ref="E2:F2"/>
    <mergeCell ref="G2:H2"/>
    <mergeCell ref="I2:J2"/>
    <mergeCell ref="K2:L2"/>
  </mergeCells>
  <phoneticPr fontId="2"/>
  <pageMargins left="0.7" right="0.7" top="0.75" bottom="0.75" header="0.3" footer="0.3"/>
  <pageSetup paperSize="9" orientation="portrait" horizontalDpi="4294967293"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workbookViewId="0">
      <selection activeCell="E30" sqref="E30"/>
    </sheetView>
  </sheetViews>
  <sheetFormatPr defaultRowHeight="13.2"/>
  <cols>
    <col min="2" max="2" width="33.33203125" customWidth="1"/>
    <col min="3" max="3" width="10.77734375" customWidth="1"/>
    <col min="4" max="4" width="10.6640625" customWidth="1"/>
    <col min="6" max="6" width="32.21875" customWidth="1"/>
    <col min="7" max="7" width="11.33203125" bestFit="1" customWidth="1"/>
    <col min="8" max="8" width="10.109375" bestFit="1" customWidth="1"/>
    <col min="9" max="9" width="11.109375" bestFit="1" customWidth="1"/>
    <col min="10" max="10" width="9.5546875" bestFit="1" customWidth="1"/>
  </cols>
  <sheetData>
    <row r="1" spans="2:9" ht="13.8" thickBot="1">
      <c r="B1" s="1182" t="s">
        <v>798</v>
      </c>
      <c r="C1" s="1182"/>
      <c r="D1" s="1182"/>
      <c r="E1" s="1182"/>
      <c r="F1" s="1182"/>
      <c r="G1" s="1182"/>
      <c r="H1" s="1182"/>
      <c r="I1" s="1182"/>
    </row>
    <row r="2" spans="2:9">
      <c r="B2" s="1157"/>
      <c r="C2" s="565">
        <v>2010</v>
      </c>
      <c r="D2" s="565">
        <v>2011</v>
      </c>
      <c r="E2" s="1316">
        <v>2016</v>
      </c>
      <c r="F2" s="1319"/>
      <c r="G2" s="565">
        <v>2010</v>
      </c>
      <c r="H2" s="565">
        <v>2011</v>
      </c>
      <c r="I2" s="1316">
        <v>2016</v>
      </c>
    </row>
    <row r="3" spans="2:9" s="122" customFormat="1" ht="13.8" thickBot="1">
      <c r="B3" s="1158"/>
      <c r="C3" s="1205" t="s">
        <v>790</v>
      </c>
      <c r="D3" s="1205"/>
      <c r="E3" s="1317"/>
      <c r="F3" s="1320"/>
      <c r="G3" s="1205" t="s">
        <v>790</v>
      </c>
      <c r="H3" s="1205"/>
      <c r="I3" s="1317"/>
    </row>
    <row r="4" spans="2:9" s="122" customFormat="1">
      <c r="B4" s="55" t="s">
        <v>791</v>
      </c>
      <c r="C4" s="32">
        <v>11446</v>
      </c>
      <c r="D4" s="32">
        <v>11423</v>
      </c>
      <c r="E4" s="272">
        <v>11184</v>
      </c>
      <c r="F4" s="20" t="s">
        <v>803</v>
      </c>
      <c r="G4" s="581">
        <v>0.61637253188886942</v>
      </c>
      <c r="H4" s="581">
        <v>0.6798564300096297</v>
      </c>
      <c r="I4" s="582">
        <v>0.89145207439198859</v>
      </c>
    </row>
    <row r="5" spans="2:9" s="122" customFormat="1">
      <c r="B5" s="78" t="s">
        <v>792</v>
      </c>
      <c r="C5" s="34">
        <v>26973</v>
      </c>
      <c r="D5" s="34">
        <v>25897</v>
      </c>
      <c r="E5" s="273">
        <v>18049</v>
      </c>
      <c r="F5" s="11" t="s">
        <v>804</v>
      </c>
      <c r="G5" s="12">
        <v>2156</v>
      </c>
      <c r="H5" s="12">
        <v>2267</v>
      </c>
      <c r="I5" s="25">
        <v>2006</v>
      </c>
    </row>
    <row r="6" spans="2:9" s="122" customFormat="1">
      <c r="B6" s="78" t="s">
        <v>793</v>
      </c>
      <c r="C6" s="34">
        <v>15007</v>
      </c>
      <c r="D6" s="34">
        <v>16427</v>
      </c>
      <c r="E6" s="273">
        <v>28071</v>
      </c>
      <c r="F6" s="11" t="s">
        <v>805</v>
      </c>
      <c r="G6" s="571">
        <v>305.59886605244509</v>
      </c>
      <c r="H6" s="571">
        <v>291.91346896729328</v>
      </c>
      <c r="I6" s="572">
        <v>201.2036108324975</v>
      </c>
    </row>
    <row r="7" spans="2:9" s="122" customFormat="1">
      <c r="B7" s="78" t="s">
        <v>797</v>
      </c>
      <c r="C7" s="34">
        <v>140176</v>
      </c>
      <c r="D7" s="34">
        <v>150978</v>
      </c>
      <c r="E7" s="273">
        <v>193419</v>
      </c>
      <c r="F7" s="11" t="s">
        <v>794</v>
      </c>
      <c r="G7" s="12">
        <v>10085</v>
      </c>
      <c r="H7" s="12">
        <v>8177</v>
      </c>
      <c r="I7" s="25">
        <v>4591</v>
      </c>
    </row>
    <row r="8" spans="2:9" s="122" customFormat="1">
      <c r="B8" s="78" t="s">
        <v>799</v>
      </c>
      <c r="C8" s="576">
        <f>C7/C6</f>
        <v>9.3407076697541154</v>
      </c>
      <c r="D8" s="576">
        <f t="shared" ref="D8:E8" si="0">D7/D6</f>
        <v>9.1908443416326779</v>
      </c>
      <c r="E8" s="580">
        <f t="shared" si="0"/>
        <v>6.8903494709842894</v>
      </c>
      <c r="F8" s="11" t="s">
        <v>795</v>
      </c>
      <c r="G8" s="575">
        <v>0.88109383190634283</v>
      </c>
      <c r="H8" s="575">
        <v>0.71583647027926112</v>
      </c>
      <c r="I8" s="577">
        <v>0.41049713876967098</v>
      </c>
    </row>
    <row r="9" spans="2:9" s="122" customFormat="1">
      <c r="B9" s="78" t="s">
        <v>800</v>
      </c>
      <c r="C9" s="34">
        <v>9611</v>
      </c>
      <c r="D9" s="34">
        <v>10505</v>
      </c>
      <c r="E9" s="273">
        <v>13207</v>
      </c>
      <c r="F9" s="11" t="s">
        <v>806</v>
      </c>
      <c r="G9" s="12">
        <v>64681</v>
      </c>
      <c r="H9" s="12">
        <v>64500</v>
      </c>
      <c r="I9" s="25">
        <v>46438</v>
      </c>
    </row>
    <row r="10" spans="2:9" s="122" customFormat="1">
      <c r="B10" s="78" t="s">
        <v>801</v>
      </c>
      <c r="C10" s="571">
        <f>C9/C6*1000</f>
        <v>640.43446391683881</v>
      </c>
      <c r="D10" s="571">
        <f t="shared" ref="D10:E10" si="1">D9/D6*1000</f>
        <v>639.49595178669256</v>
      </c>
      <c r="E10" s="572">
        <f t="shared" si="1"/>
        <v>470.48555448683692</v>
      </c>
      <c r="F10" s="11" t="s">
        <v>807</v>
      </c>
      <c r="G10" s="583">
        <v>0.87393515870193716</v>
      </c>
      <c r="H10" s="583">
        <v>0.85265116279069764</v>
      </c>
      <c r="I10" s="584">
        <v>0.88589086523967442</v>
      </c>
    </row>
    <row r="11" spans="2:9" s="122" customFormat="1" ht="13.8" thickBot="1">
      <c r="B11" s="23" t="s">
        <v>802</v>
      </c>
      <c r="C11" s="36">
        <v>7055</v>
      </c>
      <c r="D11" s="36">
        <v>7766</v>
      </c>
      <c r="E11" s="274">
        <v>9970</v>
      </c>
      <c r="F11" s="14" t="s">
        <v>796</v>
      </c>
      <c r="G11" s="578">
        <v>6.4135845314823996</v>
      </c>
      <c r="H11" s="578">
        <v>7.8879784762137701</v>
      </c>
      <c r="I11" s="579">
        <v>10.115007623611413</v>
      </c>
    </row>
    <row r="12" spans="2:9" ht="13.2" customHeight="1">
      <c r="B12" s="1318" t="s">
        <v>808</v>
      </c>
      <c r="C12" s="1318"/>
      <c r="D12" s="1318"/>
      <c r="E12" s="1318"/>
      <c r="F12" s="1318"/>
      <c r="G12" s="1318"/>
      <c r="H12" s="1318"/>
      <c r="I12" s="1318"/>
    </row>
    <row r="13" spans="2:9">
      <c r="B13" s="122" t="s">
        <v>809</v>
      </c>
      <c r="C13" s="574"/>
      <c r="D13" s="574"/>
      <c r="E13" s="574"/>
      <c r="F13" s="122"/>
      <c r="G13" s="122"/>
      <c r="H13" s="122"/>
      <c r="I13" s="122"/>
    </row>
  </sheetData>
  <mergeCells count="8">
    <mergeCell ref="I2:I3"/>
    <mergeCell ref="G3:H3"/>
    <mergeCell ref="B12:I12"/>
    <mergeCell ref="B1:I1"/>
    <mergeCell ref="C3:D3"/>
    <mergeCell ref="B2:B3"/>
    <mergeCell ref="E2:E3"/>
    <mergeCell ref="F2:F3"/>
  </mergeCells>
  <phoneticPr fontId="2"/>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G12"/>
  <sheetViews>
    <sheetView workbookViewId="0">
      <selection activeCell="E20" sqref="E20"/>
    </sheetView>
  </sheetViews>
  <sheetFormatPr defaultRowHeight="13.2"/>
  <cols>
    <col min="4" max="4" width="11.109375" customWidth="1"/>
    <col min="5" max="5" width="18.5546875" customWidth="1"/>
    <col min="6" max="6" width="20.88671875" customWidth="1"/>
    <col min="7" max="7" width="20.5546875" customWidth="1"/>
  </cols>
  <sheetData>
    <row r="2" spans="4:7" ht="13.8" thickBot="1">
      <c r="D2" s="1049" t="s">
        <v>835</v>
      </c>
      <c r="E2" s="1049"/>
      <c r="F2" s="1049"/>
      <c r="G2" s="1049"/>
    </row>
    <row r="3" spans="4:7" s="122" customFormat="1">
      <c r="D3" s="1174" t="s">
        <v>836</v>
      </c>
      <c r="E3" s="1319" t="s">
        <v>831</v>
      </c>
      <c r="F3" s="1202"/>
      <c r="G3" s="606" t="s">
        <v>837</v>
      </c>
    </row>
    <row r="4" spans="4:7" s="122" customFormat="1" ht="13.8" thickBot="1">
      <c r="D4" s="1175"/>
      <c r="E4" s="609" t="s">
        <v>832</v>
      </c>
      <c r="F4" s="615" t="s">
        <v>833</v>
      </c>
      <c r="G4" s="607" t="s">
        <v>834</v>
      </c>
    </row>
    <row r="5" spans="4:7" s="122" customFormat="1">
      <c r="D5" s="160">
        <v>2016</v>
      </c>
      <c r="E5" s="31">
        <v>50577</v>
      </c>
      <c r="F5" s="32">
        <v>43820</v>
      </c>
      <c r="G5" s="305">
        <v>42284</v>
      </c>
    </row>
    <row r="6" spans="4:7" s="122" customFormat="1">
      <c r="D6" s="620">
        <v>2013</v>
      </c>
      <c r="E6" s="33">
        <v>48538</v>
      </c>
      <c r="F6" s="34">
        <v>43075</v>
      </c>
      <c r="G6" s="288">
        <v>37966</v>
      </c>
    </row>
    <row r="7" spans="4:7">
      <c r="D7" s="620">
        <v>2011</v>
      </c>
      <c r="E7" s="33">
        <v>47595</v>
      </c>
      <c r="F7" s="34">
        <v>44555</v>
      </c>
      <c r="G7" s="288">
        <v>36512</v>
      </c>
    </row>
    <row r="8" spans="4:7">
      <c r="D8" s="620">
        <v>2009</v>
      </c>
      <c r="E8" s="33">
        <v>46680</v>
      </c>
      <c r="F8" s="34">
        <v>44774</v>
      </c>
      <c r="G8" s="288">
        <v>35075</v>
      </c>
    </row>
    <row r="9" spans="4:7" ht="13.8" thickBot="1">
      <c r="D9" s="619">
        <v>2007</v>
      </c>
      <c r="E9" s="35">
        <v>49126</v>
      </c>
      <c r="F9" s="36">
        <v>52818</v>
      </c>
      <c r="G9" s="593">
        <v>39950</v>
      </c>
    </row>
    <row r="10" spans="4:7">
      <c r="D10" s="234" t="s">
        <v>638</v>
      </c>
      <c r="E10" s="234"/>
      <c r="F10" s="234"/>
      <c r="G10" s="234"/>
    </row>
    <row r="11" spans="4:7">
      <c r="D11" s="122" t="s">
        <v>830</v>
      </c>
    </row>
    <row r="12" spans="4:7" s="106" customFormat="1">
      <c r="D12"/>
      <c r="E12"/>
      <c r="F12"/>
      <c r="G12"/>
    </row>
  </sheetData>
  <mergeCells count="3">
    <mergeCell ref="D2:G2"/>
    <mergeCell ref="E3:F3"/>
    <mergeCell ref="D3:D4"/>
  </mergeCells>
  <phoneticPr fontId="2"/>
  <pageMargins left="0.7" right="0.7" top="0.75" bottom="0.75" header="0.3" footer="0.3"/>
  <pageSetup paperSize="9" orientation="portrait" horizontalDpi="4294967293"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8"/>
  <sheetViews>
    <sheetView zoomScale="98" zoomScaleNormal="98" workbookViewId="0">
      <selection activeCell="F27" sqref="F27"/>
    </sheetView>
  </sheetViews>
  <sheetFormatPr defaultRowHeight="13.2"/>
  <cols>
    <col min="2" max="2" width="12.6640625" customWidth="1"/>
    <col min="3" max="3" width="8.77734375" customWidth="1"/>
    <col min="4" max="4" width="12.77734375" customWidth="1"/>
    <col min="5" max="5" width="8.6640625" customWidth="1"/>
    <col min="6" max="6" width="14.44140625" customWidth="1"/>
    <col min="7" max="7" width="8.88671875" customWidth="1"/>
    <col min="8" max="8" width="13.5546875" customWidth="1"/>
    <col min="9" max="9" width="8.5546875" customWidth="1"/>
    <col min="10" max="10" width="9.33203125" customWidth="1"/>
    <col min="11" max="11" width="9.5546875" customWidth="1"/>
  </cols>
  <sheetData>
    <row r="4" spans="2:11">
      <c r="B4" s="1069" t="s">
        <v>842</v>
      </c>
      <c r="C4" s="1069"/>
      <c r="D4" s="1069"/>
      <c r="E4" s="1069"/>
      <c r="F4" s="1069"/>
      <c r="G4" s="1069"/>
      <c r="H4" s="1069"/>
      <c r="I4" s="1069"/>
      <c r="J4" s="1069"/>
      <c r="K4" s="1069"/>
    </row>
    <row r="5" spans="2:11">
      <c r="B5" s="1321" t="s">
        <v>840</v>
      </c>
      <c r="C5" s="1322"/>
      <c r="D5" s="1321" t="s">
        <v>841</v>
      </c>
      <c r="E5" s="1322"/>
      <c r="F5" s="1321" t="s">
        <v>362</v>
      </c>
      <c r="G5" s="1322"/>
      <c r="H5" s="1321" t="s">
        <v>70</v>
      </c>
      <c r="I5" s="1322"/>
      <c r="J5" s="1203" t="s">
        <v>839</v>
      </c>
      <c r="K5" s="1203"/>
    </row>
    <row r="6" spans="2:11">
      <c r="B6" s="1323"/>
      <c r="C6" s="1324"/>
      <c r="D6" s="1323"/>
      <c r="E6" s="1324"/>
      <c r="F6" s="1323"/>
      <c r="G6" s="1324"/>
      <c r="H6" s="1323"/>
      <c r="I6" s="1324"/>
      <c r="J6" s="1203" t="s">
        <v>843</v>
      </c>
      <c r="K6" s="1203"/>
    </row>
    <row r="7" spans="2:11">
      <c r="B7" s="149" t="s">
        <v>838</v>
      </c>
      <c r="C7" s="180">
        <v>2293.3184999999999</v>
      </c>
      <c r="D7" s="149" t="s">
        <v>838</v>
      </c>
      <c r="E7" s="180">
        <v>2800.2273</v>
      </c>
      <c r="F7" s="149" t="s">
        <v>838</v>
      </c>
      <c r="G7" s="180">
        <v>2932.4821999999999</v>
      </c>
      <c r="H7" s="149" t="s">
        <v>838</v>
      </c>
      <c r="I7" s="180">
        <v>3071.4627999999998</v>
      </c>
      <c r="J7" s="12">
        <v>3095</v>
      </c>
      <c r="K7" s="630" t="s">
        <v>844</v>
      </c>
    </row>
    <row r="8" spans="2:11">
      <c r="B8" s="148" t="s">
        <v>49</v>
      </c>
      <c r="C8" s="214">
        <v>1161.3171</v>
      </c>
      <c r="D8" s="148" t="s">
        <v>49</v>
      </c>
      <c r="E8" s="214">
        <v>1616.2746999999999</v>
      </c>
      <c r="F8" s="148" t="s">
        <v>49</v>
      </c>
      <c r="G8" s="214">
        <v>1863.2207000000001</v>
      </c>
      <c r="H8" s="148" t="s">
        <v>49</v>
      </c>
      <c r="I8" s="214">
        <v>2041.0615</v>
      </c>
      <c r="J8" s="12">
        <v>2045</v>
      </c>
      <c r="K8" s="630" t="s">
        <v>845</v>
      </c>
    </row>
    <row r="9" spans="2:11">
      <c r="B9" s="148" t="s">
        <v>9</v>
      </c>
      <c r="C9" s="214">
        <v>701.64790000000005</v>
      </c>
      <c r="D9" s="148" t="s">
        <v>9</v>
      </c>
      <c r="E9" s="214">
        <v>758.29229999999995</v>
      </c>
      <c r="F9" s="148" t="s">
        <v>9</v>
      </c>
      <c r="G9" s="214">
        <v>676.60040000000004</v>
      </c>
      <c r="H9" s="148" t="s">
        <v>9</v>
      </c>
      <c r="I9" s="214">
        <v>653.45429999999999</v>
      </c>
      <c r="J9" s="12">
        <v>642</v>
      </c>
      <c r="K9" s="630" t="s">
        <v>846</v>
      </c>
    </row>
    <row r="10" spans="2:11">
      <c r="B10" s="148" t="s">
        <v>50</v>
      </c>
      <c r="C10" s="214">
        <v>131.5865</v>
      </c>
      <c r="D10" s="148" t="s">
        <v>50</v>
      </c>
      <c r="E10" s="214">
        <v>121.5162</v>
      </c>
      <c r="F10" s="148" t="s">
        <v>50</v>
      </c>
      <c r="G10" s="214">
        <v>100.1189</v>
      </c>
      <c r="H10" s="148" t="s">
        <v>50</v>
      </c>
      <c r="I10" s="214">
        <v>98.805899999999994</v>
      </c>
      <c r="J10" s="12">
        <v>107</v>
      </c>
      <c r="K10" s="630" t="s">
        <v>847</v>
      </c>
    </row>
    <row r="11" spans="2:11">
      <c r="B11" s="148" t="s">
        <v>60</v>
      </c>
      <c r="C11" s="214">
        <v>42.860799999999998</v>
      </c>
      <c r="D11" s="148" t="s">
        <v>23</v>
      </c>
      <c r="E11" s="214">
        <v>39.880699999999997</v>
      </c>
      <c r="F11" s="148" t="s">
        <v>23</v>
      </c>
      <c r="G11" s="214">
        <v>47.426900000000003</v>
      </c>
      <c r="H11" s="148" t="s">
        <v>23</v>
      </c>
      <c r="I11" s="214">
        <v>55.417700000000004</v>
      </c>
      <c r="J11" s="12">
        <v>66</v>
      </c>
      <c r="K11" s="630" t="s">
        <v>848</v>
      </c>
    </row>
    <row r="12" spans="2:11">
      <c r="B12" s="148" t="s">
        <v>22</v>
      </c>
      <c r="C12" s="214">
        <v>36.692</v>
      </c>
      <c r="D12" s="148" t="s">
        <v>22</v>
      </c>
      <c r="E12" s="214">
        <v>39.6023</v>
      </c>
      <c r="F12" s="148" t="s">
        <v>60</v>
      </c>
      <c r="G12" s="214">
        <v>29.113600000000002</v>
      </c>
      <c r="H12" s="148" t="s">
        <v>22</v>
      </c>
      <c r="I12" s="214">
        <v>28.221699999999998</v>
      </c>
      <c r="J12" s="12">
        <v>30</v>
      </c>
      <c r="K12" s="630" t="s">
        <v>849</v>
      </c>
    </row>
    <row r="13" spans="2:11">
      <c r="B13" s="213" t="s">
        <v>633</v>
      </c>
      <c r="C13" s="29"/>
      <c r="D13" s="29"/>
      <c r="E13" s="29"/>
    </row>
    <row r="14" spans="2:11">
      <c r="B14" s="122" t="s">
        <v>634</v>
      </c>
    </row>
    <row r="17" spans="9:11">
      <c r="K17" s="122"/>
    </row>
    <row r="28" spans="9:11">
      <c r="I28" s="124"/>
    </row>
  </sheetData>
  <mergeCells count="7">
    <mergeCell ref="B5:C6"/>
    <mergeCell ref="B4:K4"/>
    <mergeCell ref="J6:K6"/>
    <mergeCell ref="J5:K5"/>
    <mergeCell ref="H5:I6"/>
    <mergeCell ref="F5:G6"/>
    <mergeCell ref="D5:E6"/>
  </mergeCells>
  <phoneticPr fontId="2"/>
  <pageMargins left="0.7" right="0.7" top="0.75" bottom="0.75" header="0.3" footer="0.3"/>
  <pageSetup paperSize="9" orientation="portrait" horizontalDpi="4294967293" verticalDpi="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4:O9"/>
  <sheetViews>
    <sheetView workbookViewId="0">
      <selection activeCell="E32" sqref="E32"/>
    </sheetView>
  </sheetViews>
  <sheetFormatPr defaultRowHeight="13.2"/>
  <cols>
    <col min="6" max="6" width="15.44140625" customWidth="1"/>
    <col min="7" max="7" width="13.109375" style="122" customWidth="1"/>
  </cols>
  <sheetData>
    <row r="4" spans="6:15" ht="13.8" thickBot="1">
      <c r="F4" s="1313" t="s">
        <v>858</v>
      </c>
      <c r="G4" s="1313"/>
      <c r="H4" s="1313"/>
      <c r="I4" s="1313"/>
      <c r="J4" s="1313"/>
      <c r="K4" s="1313"/>
      <c r="L4" s="1313"/>
      <c r="M4" s="1313"/>
      <c r="N4" s="1313"/>
      <c r="O4" s="1313"/>
    </row>
    <row r="5" spans="6:15" ht="14.4" thickBot="1">
      <c r="F5" s="631"/>
      <c r="G5" s="610" t="s">
        <v>363</v>
      </c>
      <c r="H5" s="632" t="s">
        <v>850</v>
      </c>
      <c r="I5" s="632" t="s">
        <v>851</v>
      </c>
      <c r="J5" s="632" t="s">
        <v>852</v>
      </c>
      <c r="K5" s="632" t="s">
        <v>853</v>
      </c>
      <c r="L5" s="632" t="s">
        <v>854</v>
      </c>
      <c r="M5" s="632" t="s">
        <v>855</v>
      </c>
      <c r="N5" s="632" t="s">
        <v>856</v>
      </c>
      <c r="O5" s="633" t="s">
        <v>857</v>
      </c>
    </row>
    <row r="6" spans="6:15">
      <c r="F6" s="121" t="s">
        <v>537</v>
      </c>
      <c r="G6" s="20">
        <v>20454</v>
      </c>
      <c r="H6" s="19">
        <v>9021</v>
      </c>
      <c r="I6" s="19">
        <v>871</v>
      </c>
      <c r="J6" s="19">
        <v>774</v>
      </c>
      <c r="K6" s="19">
        <v>621</v>
      </c>
      <c r="L6" s="19">
        <v>325</v>
      </c>
      <c r="M6" s="19">
        <v>515</v>
      </c>
      <c r="N6" s="19">
        <v>113</v>
      </c>
      <c r="O6" s="24">
        <v>220</v>
      </c>
    </row>
    <row r="7" spans="6:15">
      <c r="F7" s="634" t="s">
        <v>859</v>
      </c>
      <c r="G7" s="11">
        <v>46.8</v>
      </c>
      <c r="H7" s="12">
        <v>77.099999999999994</v>
      </c>
      <c r="I7" s="12">
        <v>10.7</v>
      </c>
      <c r="J7" s="12">
        <v>23.6</v>
      </c>
      <c r="K7" s="12">
        <v>30.4</v>
      </c>
      <c r="L7" s="12">
        <v>81.3</v>
      </c>
      <c r="M7" s="16">
        <v>92</v>
      </c>
      <c r="N7" s="12">
        <v>89.7</v>
      </c>
      <c r="O7" s="25">
        <v>47.8</v>
      </c>
    </row>
    <row r="8" spans="6:15" ht="13.8" thickBot="1">
      <c r="F8" s="119" t="s">
        <v>70</v>
      </c>
      <c r="G8" s="14">
        <v>20411</v>
      </c>
      <c r="H8" s="15">
        <v>9044</v>
      </c>
      <c r="I8" s="15">
        <v>811</v>
      </c>
      <c r="J8" s="15">
        <v>872</v>
      </c>
      <c r="K8" s="15">
        <v>666</v>
      </c>
      <c r="L8" s="15">
        <v>335</v>
      </c>
      <c r="M8" s="15">
        <v>498</v>
      </c>
      <c r="N8" s="15">
        <v>123</v>
      </c>
      <c r="O8" s="26">
        <v>252</v>
      </c>
    </row>
    <row r="9" spans="6:15">
      <c r="F9" t="s">
        <v>860</v>
      </c>
    </row>
  </sheetData>
  <mergeCells count="1">
    <mergeCell ref="F4:O4"/>
  </mergeCells>
  <phoneticPr fontId="2"/>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2"/>
  <sheetViews>
    <sheetView topLeftCell="B1" zoomScale="102" zoomScaleNormal="102" workbookViewId="0">
      <selection activeCell="J24" sqref="J24"/>
    </sheetView>
  </sheetViews>
  <sheetFormatPr defaultRowHeight="13.2"/>
  <cols>
    <col min="3" max="3" width="12.33203125" style="1" customWidth="1"/>
    <col min="7" max="7" width="11.5546875" customWidth="1"/>
  </cols>
  <sheetData>
    <row r="3" spans="2:10" ht="13.8" customHeight="1" thickBot="1">
      <c r="B3" t="s">
        <v>738</v>
      </c>
      <c r="C3" s="1078" t="s">
        <v>739</v>
      </c>
      <c r="D3" s="1078"/>
      <c r="E3" s="1078"/>
      <c r="F3" s="1078"/>
      <c r="G3" s="1078"/>
      <c r="H3" s="1078"/>
      <c r="I3" s="1078"/>
      <c r="J3" s="1078"/>
    </row>
    <row r="4" spans="2:10" ht="13.8" thickBot="1">
      <c r="C4" s="508" t="s">
        <v>364</v>
      </c>
      <c r="D4" s="511">
        <v>2011</v>
      </c>
      <c r="E4" s="511">
        <v>2013</v>
      </c>
      <c r="F4" s="509">
        <v>2015</v>
      </c>
      <c r="G4" s="512" t="s">
        <v>364</v>
      </c>
      <c r="H4" s="511">
        <v>2011</v>
      </c>
      <c r="I4" s="511">
        <v>2013</v>
      </c>
      <c r="J4" s="509">
        <v>2015</v>
      </c>
    </row>
    <row r="5" spans="2:10">
      <c r="C5" s="514" t="s">
        <v>365</v>
      </c>
      <c r="D5" s="344">
        <v>1.53</v>
      </c>
      <c r="E5" s="344">
        <v>1.4</v>
      </c>
      <c r="F5" s="345">
        <v>1.5</v>
      </c>
      <c r="G5" s="294" t="s">
        <v>23</v>
      </c>
      <c r="H5" s="344">
        <v>1.58</v>
      </c>
      <c r="I5" s="344">
        <v>1.7</v>
      </c>
      <c r="J5" s="345">
        <v>1.7</v>
      </c>
    </row>
    <row r="6" spans="2:10">
      <c r="C6" s="513" t="s">
        <v>49</v>
      </c>
      <c r="D6" s="151">
        <v>1.32</v>
      </c>
      <c r="E6" s="151">
        <v>1.1000000000000001</v>
      </c>
      <c r="F6" s="341">
        <v>1.3</v>
      </c>
      <c r="G6" s="517" t="s">
        <v>50</v>
      </c>
      <c r="H6" s="151">
        <v>1.83</v>
      </c>
      <c r="I6" s="151">
        <v>1.7</v>
      </c>
      <c r="J6" s="341">
        <v>1.8</v>
      </c>
    </row>
    <row r="7" spans="2:10">
      <c r="C7" s="513" t="s">
        <v>9</v>
      </c>
      <c r="D7" s="151">
        <v>1.37</v>
      </c>
      <c r="E7" s="151">
        <v>1.4</v>
      </c>
      <c r="F7" s="341">
        <v>1.3</v>
      </c>
      <c r="G7" s="517" t="s">
        <v>366</v>
      </c>
      <c r="H7" s="151">
        <v>2.1800000000000002</v>
      </c>
      <c r="I7" s="151">
        <v>2.2000000000000002</v>
      </c>
      <c r="J7" s="341">
        <v>2.2999999999999998</v>
      </c>
    </row>
    <row r="8" spans="2:10">
      <c r="C8" s="513" t="s">
        <v>367</v>
      </c>
      <c r="D8" s="151">
        <v>1.69</v>
      </c>
      <c r="E8" s="151">
        <v>2.1</v>
      </c>
      <c r="F8" s="341">
        <v>2.6</v>
      </c>
      <c r="G8" s="517" t="s">
        <v>51</v>
      </c>
      <c r="H8" s="151">
        <v>3.54</v>
      </c>
      <c r="I8" s="151">
        <v>2.7</v>
      </c>
      <c r="J8" s="341">
        <v>2.7</v>
      </c>
    </row>
    <row r="9" spans="2:10" ht="13.8" thickBot="1">
      <c r="C9" s="510" t="s">
        <v>22</v>
      </c>
      <c r="D9" s="386">
        <v>1.87</v>
      </c>
      <c r="E9" s="386">
        <v>1.9</v>
      </c>
      <c r="F9" s="387">
        <v>1.9</v>
      </c>
      <c r="G9" s="516" t="s">
        <v>52</v>
      </c>
      <c r="H9" s="386">
        <v>3.28</v>
      </c>
      <c r="I9" s="386">
        <v>2.9</v>
      </c>
      <c r="J9" s="387">
        <v>2.6</v>
      </c>
    </row>
    <row r="10" spans="2:10" ht="13.2" customHeight="1">
      <c r="C10" s="1325" t="s">
        <v>774</v>
      </c>
      <c r="D10" s="1325"/>
      <c r="E10" s="1325"/>
      <c r="F10" s="1325"/>
      <c r="G10" s="1325"/>
      <c r="H10" s="1325"/>
      <c r="I10" s="1325"/>
      <c r="J10" s="1325"/>
    </row>
    <row r="11" spans="2:10">
      <c r="C11" s="79"/>
      <c r="D11" s="79"/>
      <c r="E11" s="79"/>
      <c r="F11" s="79"/>
      <c r="G11" s="79"/>
      <c r="H11" s="79"/>
      <c r="I11" s="79"/>
      <c r="J11" s="79"/>
    </row>
    <row r="12" spans="2:10">
      <c r="C12" s="57"/>
      <c r="D12" s="57"/>
      <c r="E12" s="57"/>
      <c r="F12" s="57"/>
      <c r="G12" s="57"/>
      <c r="H12" s="57"/>
    </row>
  </sheetData>
  <mergeCells count="2">
    <mergeCell ref="C3:J3"/>
    <mergeCell ref="C10:J10"/>
  </mergeCells>
  <phoneticPr fontId="2"/>
  <pageMargins left="0.7" right="0.7" top="0.75" bottom="0.75" header="0.3" footer="0.3"/>
  <pageSetup paperSize="9" orientation="portrait" horizontalDpi="4294967293"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N6"/>
  <sheetViews>
    <sheetView workbookViewId="0">
      <selection activeCell="F1" sqref="F1:N6"/>
    </sheetView>
  </sheetViews>
  <sheetFormatPr defaultRowHeight="13.2"/>
  <cols>
    <col min="8" max="8" width="10.6640625" customWidth="1"/>
  </cols>
  <sheetData>
    <row r="1" spans="6:14">
      <c r="F1" s="1326" t="s">
        <v>1095</v>
      </c>
      <c r="G1" s="1326"/>
      <c r="H1" s="1326"/>
      <c r="I1" s="1326"/>
      <c r="J1" s="1326"/>
      <c r="K1" s="1326"/>
      <c r="L1" s="1326"/>
      <c r="M1" s="1326"/>
      <c r="N1" s="1326"/>
    </row>
    <row r="2" spans="6:14">
      <c r="F2" s="1203"/>
      <c r="G2" s="1327" t="s">
        <v>861</v>
      </c>
      <c r="H2" s="1327" t="s">
        <v>862</v>
      </c>
      <c r="I2" s="1327" t="s">
        <v>863</v>
      </c>
      <c r="J2" s="1327" t="s">
        <v>864</v>
      </c>
      <c r="K2" s="364" t="s">
        <v>869</v>
      </c>
      <c r="L2" s="636" t="s">
        <v>870</v>
      </c>
      <c r="M2" s="364" t="s">
        <v>871</v>
      </c>
      <c r="N2" s="1203" t="s">
        <v>868</v>
      </c>
    </row>
    <row r="3" spans="6:14">
      <c r="F3" s="1203"/>
      <c r="G3" s="1328"/>
      <c r="H3" s="1328"/>
      <c r="I3" s="1328"/>
      <c r="J3" s="1328"/>
      <c r="K3" s="635" t="s">
        <v>865</v>
      </c>
      <c r="L3" s="637" t="s">
        <v>866</v>
      </c>
      <c r="M3" s="635" t="s">
        <v>867</v>
      </c>
      <c r="N3" s="1329"/>
    </row>
    <row r="4" spans="6:14">
      <c r="F4" s="12" t="s">
        <v>537</v>
      </c>
      <c r="G4" s="12">
        <v>43.4</v>
      </c>
      <c r="H4" s="12">
        <v>10.3</v>
      </c>
      <c r="I4" s="12">
        <v>0.2</v>
      </c>
      <c r="J4" s="12">
        <v>12.2</v>
      </c>
      <c r="K4" s="12">
        <v>0.6</v>
      </c>
      <c r="L4" s="638">
        <v>21.7</v>
      </c>
      <c r="M4" s="16">
        <v>4</v>
      </c>
      <c r="N4" s="12">
        <v>7.6</v>
      </c>
    </row>
    <row r="5" spans="6:14">
      <c r="F5" s="12" t="s">
        <v>70</v>
      </c>
      <c r="G5" s="12">
        <v>34.5</v>
      </c>
      <c r="H5" s="12">
        <v>12.1</v>
      </c>
      <c r="I5" s="12">
        <v>0.3</v>
      </c>
      <c r="J5" s="12">
        <v>14.3</v>
      </c>
      <c r="K5" s="12">
        <v>0.6</v>
      </c>
      <c r="L5" s="638">
        <v>25.5</v>
      </c>
      <c r="M5" s="12">
        <v>5.3</v>
      </c>
      <c r="N5" s="12">
        <v>7.4</v>
      </c>
    </row>
    <row r="6" spans="6:14">
      <c r="F6" t="s">
        <v>880</v>
      </c>
    </row>
  </sheetData>
  <mergeCells count="7">
    <mergeCell ref="F1:N1"/>
    <mergeCell ref="G2:G3"/>
    <mergeCell ref="H2:H3"/>
    <mergeCell ref="I2:I3"/>
    <mergeCell ref="J2:J3"/>
    <mergeCell ref="N2:N3"/>
    <mergeCell ref="F2:F3"/>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1:P24"/>
  <sheetViews>
    <sheetView topLeftCell="D7" workbookViewId="0">
      <selection activeCell="T22" sqref="T22"/>
    </sheetView>
  </sheetViews>
  <sheetFormatPr defaultRowHeight="13.2"/>
  <cols>
    <col min="7" max="7" width="11.88671875" customWidth="1"/>
    <col min="8" max="8" width="9.88671875" customWidth="1"/>
    <col min="9" max="9" width="7.33203125" customWidth="1"/>
    <col min="10" max="10" width="7.6640625" customWidth="1"/>
    <col min="11" max="11" width="7.33203125" customWidth="1"/>
    <col min="12" max="12" width="7.44140625" customWidth="1"/>
    <col min="13" max="13" width="7.109375" customWidth="1"/>
    <col min="14" max="14" width="7.21875" customWidth="1"/>
    <col min="15" max="15" width="6.88671875" customWidth="1"/>
    <col min="16" max="16" width="7.21875" customWidth="1"/>
  </cols>
  <sheetData>
    <row r="11" spans="7:7">
      <c r="G11" t="s">
        <v>1073</v>
      </c>
    </row>
    <row r="18" spans="7:16">
      <c r="G18" s="1049" t="s">
        <v>729</v>
      </c>
      <c r="H18" s="1049"/>
      <c r="I18" s="1049"/>
      <c r="J18" s="1049"/>
      <c r="K18" s="1049"/>
      <c r="L18" s="1049"/>
      <c r="M18" s="1049"/>
      <c r="N18" s="1049"/>
      <c r="O18" s="1049"/>
      <c r="P18" s="1049"/>
    </row>
    <row r="19" spans="7:16">
      <c r="G19" s="151"/>
      <c r="H19" s="126" t="s">
        <v>36</v>
      </c>
      <c r="I19" s="126" t="s">
        <v>37</v>
      </c>
      <c r="J19" s="126" t="s">
        <v>38</v>
      </c>
      <c r="K19" s="126" t="s">
        <v>39</v>
      </c>
      <c r="L19" s="126" t="s">
        <v>40</v>
      </c>
      <c r="M19" s="126" t="s">
        <v>41</v>
      </c>
      <c r="N19" s="126" t="s">
        <v>42</v>
      </c>
      <c r="O19" s="126" t="s">
        <v>43</v>
      </c>
      <c r="P19" s="126" t="s">
        <v>44</v>
      </c>
    </row>
    <row r="20" spans="7:16">
      <c r="G20" s="1050" t="s">
        <v>45</v>
      </c>
      <c r="H20" s="126">
        <v>2015</v>
      </c>
      <c r="I20" s="164">
        <v>37.14</v>
      </c>
      <c r="J20" s="164">
        <v>32.9</v>
      </c>
      <c r="K20" s="164">
        <v>27.98</v>
      </c>
      <c r="L20" s="164">
        <v>26.96</v>
      </c>
      <c r="M20" s="164">
        <v>11.89</v>
      </c>
      <c r="N20" s="164">
        <v>11.82</v>
      </c>
      <c r="O20" s="164">
        <v>8.86</v>
      </c>
      <c r="P20" s="165">
        <v>24</v>
      </c>
    </row>
    <row r="21" spans="7:16">
      <c r="G21" s="1050"/>
      <c r="H21" s="126">
        <v>2005</v>
      </c>
      <c r="I21" s="151">
        <v>38.299999999999997</v>
      </c>
      <c r="J21" s="151">
        <v>35.6</v>
      </c>
      <c r="K21" s="151">
        <v>30.7</v>
      </c>
      <c r="L21" s="151">
        <v>29.2</v>
      </c>
      <c r="M21" s="151">
        <v>14.4</v>
      </c>
      <c r="N21" s="151">
        <v>14.3</v>
      </c>
      <c r="O21" s="151">
        <v>11.4</v>
      </c>
      <c r="P21" s="157" t="s">
        <v>554</v>
      </c>
    </row>
    <row r="22" spans="7:16">
      <c r="G22" s="126" t="s">
        <v>46</v>
      </c>
      <c r="H22" s="126">
        <v>2014</v>
      </c>
      <c r="I22" s="151">
        <v>25.6</v>
      </c>
      <c r="J22" s="164">
        <v>20</v>
      </c>
      <c r="K22" s="151">
        <v>14.8</v>
      </c>
      <c r="L22" s="151">
        <v>14.7</v>
      </c>
      <c r="M22" s="151">
        <v>4.5</v>
      </c>
      <c r="N22" s="151">
        <v>6.6</v>
      </c>
      <c r="O22" s="164">
        <v>3</v>
      </c>
      <c r="P22" s="155">
        <v>13.6</v>
      </c>
    </row>
    <row r="23" spans="7:16">
      <c r="G23" s="106" t="s">
        <v>582</v>
      </c>
    </row>
    <row r="24" spans="7:16">
      <c r="G24" s="106" t="s">
        <v>671</v>
      </c>
    </row>
  </sheetData>
  <mergeCells count="2">
    <mergeCell ref="G18:P18"/>
    <mergeCell ref="G20:G21"/>
  </mergeCells>
  <phoneticPr fontId="2"/>
  <pageMargins left="0.7" right="0.7" top="0.75" bottom="0.75" header="0.3" footer="0.3"/>
  <pageSetup paperSize="9" orientation="portrait" horizontalDpi="4294967293"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K9"/>
  <sheetViews>
    <sheetView workbookViewId="0">
      <selection activeCell="F26" sqref="F26"/>
    </sheetView>
  </sheetViews>
  <sheetFormatPr defaultRowHeight="13.2"/>
  <cols>
    <col min="7" max="7" width="11.21875" customWidth="1"/>
    <col min="8" max="8" width="12.77734375" customWidth="1"/>
    <col min="9" max="9" width="14.44140625" customWidth="1"/>
    <col min="10" max="10" width="12.109375" customWidth="1"/>
    <col min="11" max="11" width="11.21875" customWidth="1"/>
  </cols>
  <sheetData>
    <row r="2" spans="5:11" ht="13.8" thickBot="1">
      <c r="E2" s="1330" t="s">
        <v>879</v>
      </c>
      <c r="F2" s="1313"/>
      <c r="G2" s="1313"/>
      <c r="H2" s="1313"/>
      <c r="I2" s="1313"/>
      <c r="J2" s="1313"/>
      <c r="K2" s="1313"/>
    </row>
    <row r="3" spans="5:11">
      <c r="E3" s="6"/>
      <c r="F3" s="7" t="s">
        <v>873</v>
      </c>
      <c r="G3" s="8" t="s">
        <v>872</v>
      </c>
      <c r="H3" s="640" t="s">
        <v>878</v>
      </c>
      <c r="I3" s="8" t="s">
        <v>874</v>
      </c>
      <c r="J3" s="8" t="s">
        <v>875</v>
      </c>
      <c r="K3" s="21" t="s">
        <v>877</v>
      </c>
    </row>
    <row r="4" spans="5:11">
      <c r="E4" s="10">
        <v>2016</v>
      </c>
      <c r="F4" s="358">
        <v>44775</v>
      </c>
      <c r="G4" s="639">
        <v>29881.1</v>
      </c>
      <c r="H4" s="12">
        <v>213</v>
      </c>
      <c r="I4" s="639">
        <v>22258.799999999999</v>
      </c>
      <c r="J4" s="639">
        <v>9935.2999999999993</v>
      </c>
      <c r="K4" s="572">
        <v>89.2</v>
      </c>
    </row>
    <row r="5" spans="5:11">
      <c r="E5" s="10">
        <v>2015</v>
      </c>
      <c r="F5" s="358">
        <v>45330.1</v>
      </c>
      <c r="G5" s="639">
        <v>30780.3</v>
      </c>
      <c r="H5" s="639">
        <v>208</v>
      </c>
      <c r="I5" s="639">
        <v>22736.400000000001</v>
      </c>
      <c r="J5" s="639">
        <v>10553.9</v>
      </c>
      <c r="K5" s="572">
        <v>83.1</v>
      </c>
    </row>
    <row r="6" spans="5:11">
      <c r="E6" s="10">
        <v>2014</v>
      </c>
      <c r="F6" s="358">
        <v>55433.5</v>
      </c>
      <c r="G6" s="639">
        <v>42552.4</v>
      </c>
      <c r="H6" s="571">
        <v>244.9</v>
      </c>
      <c r="I6" s="639">
        <v>33288.300000000003</v>
      </c>
      <c r="J6" s="639">
        <v>16108.6</v>
      </c>
      <c r="K6" s="572">
        <v>100.2</v>
      </c>
    </row>
    <row r="7" spans="5:11">
      <c r="E7" s="10">
        <v>2013</v>
      </c>
      <c r="F7" s="358">
        <v>51244.9</v>
      </c>
      <c r="G7" s="639">
        <v>51616.7</v>
      </c>
      <c r="H7" s="571">
        <v>253.8</v>
      </c>
      <c r="I7" s="639">
        <v>44842.3</v>
      </c>
      <c r="J7" s="639">
        <v>15842.3</v>
      </c>
      <c r="K7" s="572">
        <v>81.099999999999994</v>
      </c>
    </row>
    <row r="8" spans="5:11" ht="13.8" thickBot="1">
      <c r="E8" s="13">
        <v>2008</v>
      </c>
      <c r="F8" s="644">
        <v>17652.400000000001</v>
      </c>
      <c r="G8" s="641">
        <v>15560.6</v>
      </c>
      <c r="H8" s="642">
        <v>216.1</v>
      </c>
      <c r="I8" s="641">
        <v>13383.2</v>
      </c>
      <c r="J8" s="641">
        <v>4945.5</v>
      </c>
      <c r="K8" s="643">
        <v>33.9</v>
      </c>
    </row>
    <row r="9" spans="5:11">
      <c r="E9" s="38" t="s">
        <v>876</v>
      </c>
    </row>
  </sheetData>
  <mergeCells count="1">
    <mergeCell ref="E2:K2"/>
  </mergeCells>
  <phoneticPr fontId="2"/>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7"/>
  <sheetViews>
    <sheetView workbookViewId="0">
      <selection activeCell="C32" sqref="C32"/>
    </sheetView>
  </sheetViews>
  <sheetFormatPr defaultRowHeight="13.2"/>
  <cols>
    <col min="2" max="2" width="16.21875" customWidth="1"/>
    <col min="3" max="3" width="13.109375" customWidth="1"/>
    <col min="4" max="4" width="14.6640625" customWidth="1"/>
    <col min="5" max="5" width="11.77734375" customWidth="1"/>
    <col min="6" max="6" width="15.88671875" customWidth="1"/>
    <col min="7" max="7" width="13.6640625" customWidth="1"/>
  </cols>
  <sheetData>
    <row r="1" spans="2:13" ht="13.8" thickBot="1">
      <c r="C1" t="s">
        <v>881</v>
      </c>
    </row>
    <row r="2" spans="2:13" ht="13.8" thickBot="1">
      <c r="B2" s="1034" t="s">
        <v>388</v>
      </c>
      <c r="C2" s="1331"/>
      <c r="D2" s="1034" t="s">
        <v>389</v>
      </c>
      <c r="E2" s="1035"/>
      <c r="F2" s="1034" t="s">
        <v>390</v>
      </c>
      <c r="G2" s="1035"/>
    </row>
    <row r="3" spans="2:13">
      <c r="B3" s="218" t="s">
        <v>889</v>
      </c>
      <c r="C3" s="248">
        <v>25196</v>
      </c>
      <c r="D3" s="218" t="s">
        <v>894</v>
      </c>
      <c r="E3" s="248">
        <v>43455</v>
      </c>
      <c r="F3" s="218" t="s">
        <v>894</v>
      </c>
      <c r="G3" s="220">
        <v>38534</v>
      </c>
    </row>
    <row r="4" spans="2:13">
      <c r="B4" s="218" t="s">
        <v>890</v>
      </c>
      <c r="C4" s="219">
        <v>15423</v>
      </c>
      <c r="D4" s="218" t="s">
        <v>55</v>
      </c>
      <c r="E4" s="220">
        <v>22909</v>
      </c>
      <c r="F4" s="218" t="s">
        <v>55</v>
      </c>
      <c r="G4" s="220">
        <v>25578</v>
      </c>
    </row>
    <row r="5" spans="2:13">
      <c r="B5" s="647" t="s">
        <v>893</v>
      </c>
      <c r="C5" s="225">
        <v>13363</v>
      </c>
      <c r="D5" s="218" t="s">
        <v>55</v>
      </c>
      <c r="E5" s="220">
        <v>22909</v>
      </c>
      <c r="F5" s="218" t="s">
        <v>391</v>
      </c>
      <c r="G5" s="220">
        <v>23793</v>
      </c>
    </row>
    <row r="6" spans="2:13">
      <c r="B6" s="215" t="s">
        <v>891</v>
      </c>
      <c r="C6" s="216">
        <v>13281</v>
      </c>
      <c r="D6" s="218" t="s">
        <v>59</v>
      </c>
      <c r="E6" s="220">
        <v>20937</v>
      </c>
      <c r="F6" s="218" t="s">
        <v>59</v>
      </c>
      <c r="G6" s="220">
        <v>20834</v>
      </c>
    </row>
    <row r="7" spans="2:13" ht="13.8" thickBot="1">
      <c r="B7" s="218" t="s">
        <v>892</v>
      </c>
      <c r="C7" s="219">
        <v>12766</v>
      </c>
      <c r="D7" s="218" t="s">
        <v>392</v>
      </c>
      <c r="E7" s="220">
        <v>18292</v>
      </c>
      <c r="F7" s="218" t="s">
        <v>392</v>
      </c>
      <c r="G7" s="220">
        <v>20511</v>
      </c>
    </row>
    <row r="8" spans="2:13" ht="13.8" thickBot="1">
      <c r="B8" s="1034" t="s">
        <v>394</v>
      </c>
      <c r="C8" s="1035"/>
      <c r="D8" s="1332" t="s">
        <v>395</v>
      </c>
      <c r="E8" s="1331"/>
      <c r="F8" s="1034" t="s">
        <v>912</v>
      </c>
      <c r="G8" s="1035"/>
    </row>
    <row r="9" spans="2:13">
      <c r="B9" s="218" t="s">
        <v>895</v>
      </c>
      <c r="C9" s="220">
        <v>37228</v>
      </c>
      <c r="D9" s="222" t="s">
        <v>59</v>
      </c>
      <c r="E9" s="216">
        <v>56360</v>
      </c>
      <c r="F9" s="210" t="s">
        <v>906</v>
      </c>
      <c r="G9" s="217">
        <v>52961</v>
      </c>
    </row>
    <row r="10" spans="2:13">
      <c r="B10" s="215" t="s">
        <v>59</v>
      </c>
      <c r="C10" s="217">
        <v>36179</v>
      </c>
      <c r="D10" s="223" t="s">
        <v>391</v>
      </c>
      <c r="E10" s="219">
        <v>46569</v>
      </c>
      <c r="F10" s="218" t="s">
        <v>907</v>
      </c>
      <c r="G10" s="220">
        <v>51737</v>
      </c>
    </row>
    <row r="11" spans="2:13">
      <c r="B11" s="218" t="s">
        <v>391</v>
      </c>
      <c r="C11" s="220">
        <v>29870</v>
      </c>
      <c r="D11" s="223" t="s">
        <v>896</v>
      </c>
      <c r="E11" s="219">
        <v>44674</v>
      </c>
      <c r="F11" s="211" t="s">
        <v>908</v>
      </c>
      <c r="G11" s="220">
        <v>43561</v>
      </c>
    </row>
    <row r="12" spans="2:13">
      <c r="B12" s="218" t="s">
        <v>392</v>
      </c>
      <c r="C12" s="220">
        <v>28589</v>
      </c>
      <c r="D12" s="223" t="s">
        <v>392</v>
      </c>
      <c r="E12" s="219">
        <v>35437</v>
      </c>
      <c r="F12" s="211" t="s">
        <v>909</v>
      </c>
      <c r="G12" s="220">
        <v>38883</v>
      </c>
    </row>
    <row r="13" spans="2:13">
      <c r="B13" s="224" t="s">
        <v>393</v>
      </c>
      <c r="C13" s="225">
        <v>27206</v>
      </c>
      <c r="D13" s="226" t="s">
        <v>393</v>
      </c>
      <c r="E13" s="227">
        <v>33233</v>
      </c>
      <c r="F13" s="647" t="s">
        <v>910</v>
      </c>
      <c r="G13" s="225">
        <v>38278</v>
      </c>
    </row>
    <row r="14" spans="2:13" ht="13.8" thickBot="1">
      <c r="B14" s="228" t="s">
        <v>55</v>
      </c>
      <c r="C14" s="229">
        <v>26554</v>
      </c>
      <c r="D14" s="230" t="s">
        <v>55</v>
      </c>
      <c r="E14" s="231">
        <v>32421</v>
      </c>
      <c r="F14" s="209" t="s">
        <v>911</v>
      </c>
      <c r="G14" s="229">
        <v>26935</v>
      </c>
      <c r="M14" t="s">
        <v>396</v>
      </c>
    </row>
    <row r="15" spans="2:13" ht="13.2" customHeight="1">
      <c r="B15" s="1155" t="s">
        <v>635</v>
      </c>
      <c r="C15" s="1155"/>
      <c r="D15" s="1155"/>
      <c r="E15" s="1155"/>
      <c r="F15" s="1155"/>
      <c r="G15" s="1155"/>
    </row>
    <row r="16" spans="2:13" ht="20.399999999999999" customHeight="1">
      <c r="B16" s="1156"/>
      <c r="C16" s="1156"/>
      <c r="D16" s="1156"/>
      <c r="E16" s="1156"/>
      <c r="F16" s="1156"/>
      <c r="G16" s="1156"/>
    </row>
    <row r="17" spans="2:7">
      <c r="B17" s="646"/>
      <c r="C17" s="646"/>
      <c r="D17" s="646"/>
      <c r="E17" s="646"/>
      <c r="F17" s="646"/>
      <c r="G17" s="646"/>
    </row>
  </sheetData>
  <mergeCells count="7">
    <mergeCell ref="B15:G16"/>
    <mergeCell ref="B2:C2"/>
    <mergeCell ref="D2:E2"/>
    <mergeCell ref="F2:G2"/>
    <mergeCell ref="B8:C8"/>
    <mergeCell ref="D8:E8"/>
    <mergeCell ref="F8:G8"/>
  </mergeCells>
  <phoneticPr fontId="2"/>
  <pageMargins left="0.7" right="0.7" top="0.75" bottom="0.75" header="0.3" footer="0.3"/>
  <pageSetup paperSize="9" orientation="portrait" horizontalDpi="4294967293"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6:M13"/>
  <sheetViews>
    <sheetView workbookViewId="0">
      <selection activeCell="H6" sqref="H6:M12"/>
    </sheetView>
  </sheetViews>
  <sheetFormatPr defaultRowHeight="13.2"/>
  <sheetData>
    <row r="6" spans="8:13" ht="13.8" thickBot="1">
      <c r="H6" s="1182" t="s">
        <v>913</v>
      </c>
      <c r="I6" s="1182"/>
      <c r="J6" s="1182"/>
      <c r="K6" s="1182"/>
      <c r="L6" s="1182"/>
      <c r="M6" s="1182"/>
    </row>
    <row r="7" spans="8:13">
      <c r="H7" s="611" t="s">
        <v>882</v>
      </c>
      <c r="I7" s="612" t="s">
        <v>883</v>
      </c>
      <c r="J7" s="612" t="s">
        <v>429</v>
      </c>
      <c r="K7" s="612" t="s">
        <v>884</v>
      </c>
      <c r="L7" s="612" t="s">
        <v>885</v>
      </c>
      <c r="M7" s="613" t="s">
        <v>886</v>
      </c>
    </row>
    <row r="8" spans="8:13" ht="13.8" thickBot="1">
      <c r="H8" s="614">
        <v>37</v>
      </c>
      <c r="I8" s="615">
        <v>41</v>
      </c>
      <c r="J8" s="615">
        <v>54</v>
      </c>
      <c r="K8" s="615">
        <v>32</v>
      </c>
      <c r="L8" s="615">
        <v>31</v>
      </c>
      <c r="M8" s="616">
        <v>36</v>
      </c>
    </row>
    <row r="9" spans="8:13">
      <c r="H9" s="608" t="s">
        <v>62</v>
      </c>
      <c r="I9" s="617" t="s">
        <v>50</v>
      </c>
      <c r="J9" s="617" t="s">
        <v>9</v>
      </c>
      <c r="K9" s="617" t="s">
        <v>22</v>
      </c>
      <c r="L9" s="617" t="s">
        <v>23</v>
      </c>
      <c r="M9" s="618" t="s">
        <v>499</v>
      </c>
    </row>
    <row r="10" spans="8:13" ht="13.8" thickBot="1">
      <c r="H10" s="614">
        <v>47</v>
      </c>
      <c r="I10" s="615">
        <v>52</v>
      </c>
      <c r="J10" s="615">
        <v>44</v>
      </c>
      <c r="K10" s="615">
        <v>45</v>
      </c>
      <c r="L10" s="615">
        <v>47</v>
      </c>
      <c r="M10" s="616">
        <v>43</v>
      </c>
    </row>
    <row r="11" spans="8:13">
      <c r="H11" t="s">
        <v>887</v>
      </c>
    </row>
    <row r="12" spans="8:13" ht="13.2" customHeight="1">
      <c r="H12" s="1333" t="s">
        <v>888</v>
      </c>
      <c r="I12" s="1333"/>
      <c r="J12" s="1333"/>
      <c r="K12" s="1333"/>
      <c r="L12" s="1333"/>
      <c r="M12" s="1333"/>
    </row>
    <row r="13" spans="8:13">
      <c r="H13" s="645"/>
      <c r="I13" s="645"/>
      <c r="J13" s="645"/>
      <c r="K13" s="645"/>
      <c r="L13" s="645"/>
      <c r="M13" s="645"/>
    </row>
  </sheetData>
  <mergeCells count="2">
    <mergeCell ref="H6:M6"/>
    <mergeCell ref="H12:M12"/>
  </mergeCells>
  <phoneticPr fontId="2"/>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V12"/>
  <sheetViews>
    <sheetView workbookViewId="0">
      <selection activeCell="C27" sqref="C27"/>
    </sheetView>
  </sheetViews>
  <sheetFormatPr defaultRowHeight="15" customHeight="1"/>
  <cols>
    <col min="1" max="1" width="8.88671875" style="80"/>
    <col min="2" max="2" width="12.21875" style="80" customWidth="1"/>
    <col min="3" max="3" width="6.44140625" style="80" customWidth="1"/>
    <col min="4" max="4" width="7.44140625" style="80" customWidth="1"/>
    <col min="5" max="5" width="7.33203125" style="80" customWidth="1"/>
    <col min="6" max="6" width="10.77734375" style="80" customWidth="1"/>
    <col min="7" max="7" width="16.21875" style="80" customWidth="1"/>
    <col min="8" max="8" width="7.21875" style="80" customWidth="1"/>
    <col min="9" max="9" width="7.6640625" style="80" customWidth="1"/>
    <col min="10" max="10" width="6.6640625" style="80" customWidth="1"/>
    <col min="11" max="11" width="10.44140625" style="80" customWidth="1"/>
    <col min="12" max="210" width="8.88671875" style="80"/>
    <col min="211" max="211" width="13.6640625" style="80" customWidth="1"/>
    <col min="212" max="259" width="8.88671875" style="80"/>
    <col min="260" max="260" width="10.88671875" style="80" customWidth="1"/>
    <col min="261" max="272" width="8.88671875" style="80"/>
    <col min="273" max="273" width="10.44140625" style="80" bestFit="1" customWidth="1"/>
    <col min="274" max="16384" width="8.88671875" style="80"/>
  </cols>
  <sheetData>
    <row r="1" spans="2:282" ht="13.2"/>
    <row r="2" spans="2:282" ht="13.2"/>
    <row r="3" spans="2:282" ht="13.8" thickBot="1">
      <c r="B3" s="1334" t="s">
        <v>738</v>
      </c>
      <c r="C3" s="1334"/>
      <c r="D3" s="1334"/>
      <c r="E3" s="1334"/>
      <c r="F3" s="1334"/>
      <c r="G3" s="1334"/>
      <c r="H3" s="1334"/>
      <c r="I3" s="1334"/>
      <c r="J3" s="1334"/>
      <c r="K3" s="1334"/>
      <c r="JV3" s="80" t="s">
        <v>368</v>
      </c>
    </row>
    <row r="4" spans="2:282" ht="18" customHeight="1" thickBot="1">
      <c r="B4" s="534" t="s">
        <v>369</v>
      </c>
      <c r="C4" s="535">
        <v>2000</v>
      </c>
      <c r="D4" s="536">
        <v>2010</v>
      </c>
      <c r="E4" s="536">
        <v>2015</v>
      </c>
      <c r="F4" s="537" t="s">
        <v>370</v>
      </c>
      <c r="G4" s="534" t="s">
        <v>369</v>
      </c>
      <c r="H4" s="535">
        <v>2000</v>
      </c>
      <c r="I4" s="536">
        <v>2010</v>
      </c>
      <c r="J4" s="536">
        <v>2015</v>
      </c>
      <c r="K4" s="537" t="s">
        <v>371</v>
      </c>
    </row>
    <row r="5" spans="2:282" ht="15" customHeight="1">
      <c r="B5" s="529" t="s">
        <v>372</v>
      </c>
      <c r="C5" s="530">
        <v>769.13990000000001</v>
      </c>
      <c r="D5" s="531">
        <v>1164.1701</v>
      </c>
      <c r="E5" s="531">
        <v>1523.1469</v>
      </c>
      <c r="F5" s="532">
        <f t="shared" ref="F5:F11" si="0">E5/C5</f>
        <v>1.9803249057811199</v>
      </c>
      <c r="G5" s="533" t="s">
        <v>373</v>
      </c>
      <c r="H5" s="530">
        <v>18.103200000000001</v>
      </c>
      <c r="I5" s="531">
        <v>54.444899999999997</v>
      </c>
      <c r="J5" s="531">
        <v>67.337400000000002</v>
      </c>
      <c r="K5" s="532">
        <f t="shared" ref="K5:K11" si="1">J5/H5</f>
        <v>3.719640726501392</v>
      </c>
    </row>
    <row r="6" spans="2:282" ht="13.2">
      <c r="B6" s="527" t="s">
        <v>374</v>
      </c>
      <c r="C6" s="525">
        <v>34.635599999999997</v>
      </c>
      <c r="D6" s="232">
        <v>82.8994</v>
      </c>
      <c r="E6" s="232">
        <v>101.3986</v>
      </c>
      <c r="F6" s="522">
        <f t="shared" si="0"/>
        <v>2.9275831803115873</v>
      </c>
      <c r="G6" s="527" t="s">
        <v>375</v>
      </c>
      <c r="H6" s="525">
        <v>56.475000000000001</v>
      </c>
      <c r="I6" s="232">
        <v>103.74890000000001</v>
      </c>
      <c r="J6" s="232">
        <v>117.10769999999999</v>
      </c>
      <c r="K6" s="522">
        <f t="shared" si="1"/>
        <v>2.0736201859229748</v>
      </c>
    </row>
    <row r="7" spans="2:282" ht="13.2">
      <c r="B7" s="527" t="s">
        <v>376</v>
      </c>
      <c r="C7" s="525">
        <v>51.034700000000001</v>
      </c>
      <c r="D7" s="232">
        <v>88.055800000000005</v>
      </c>
      <c r="E7" s="232">
        <v>104.35680000000001</v>
      </c>
      <c r="F7" s="522">
        <f t="shared" si="0"/>
        <v>2.0448204848857738</v>
      </c>
      <c r="G7" s="527" t="s">
        <v>377</v>
      </c>
      <c r="H7" s="525">
        <v>131.33160000000001</v>
      </c>
      <c r="I7" s="232">
        <v>230.62430000000001</v>
      </c>
      <c r="J7" s="232">
        <v>273.16899999999998</v>
      </c>
      <c r="K7" s="522">
        <f t="shared" si="1"/>
        <v>2.0799944567796325</v>
      </c>
    </row>
    <row r="8" spans="2:282" ht="13.2">
      <c r="B8" s="527" t="s">
        <v>378</v>
      </c>
      <c r="C8" s="525">
        <v>43.433500000000002</v>
      </c>
      <c r="D8" s="232">
        <v>117.1493</v>
      </c>
      <c r="E8" s="232">
        <v>210.6164</v>
      </c>
      <c r="F8" s="522">
        <f t="shared" si="0"/>
        <v>4.8491694199178053</v>
      </c>
      <c r="G8" s="527" t="s">
        <v>379</v>
      </c>
      <c r="H8" s="525">
        <v>92.989500000000007</v>
      </c>
      <c r="I8" s="232">
        <v>52.895099999999999</v>
      </c>
      <c r="J8" s="232">
        <v>78.917900000000003</v>
      </c>
      <c r="K8" s="522">
        <f t="shared" si="1"/>
        <v>0.84867538808145004</v>
      </c>
    </row>
    <row r="9" spans="2:282" ht="13.2">
      <c r="B9" s="527" t="s">
        <v>380</v>
      </c>
      <c r="C9" s="525">
        <v>28.5975</v>
      </c>
      <c r="D9" s="232">
        <v>38.757899999999999</v>
      </c>
      <c r="E9" s="232">
        <v>60.988799999999998</v>
      </c>
      <c r="F9" s="522">
        <f t="shared" si="0"/>
        <v>2.1326619459742981</v>
      </c>
      <c r="G9" s="527" t="s">
        <v>381</v>
      </c>
      <c r="H9" s="525">
        <v>44.497599999999998</v>
      </c>
      <c r="I9" s="232">
        <v>46.176900000000003</v>
      </c>
      <c r="J9" s="232">
        <v>47.381</v>
      </c>
      <c r="K9" s="522">
        <f t="shared" si="1"/>
        <v>1.064799000395527</v>
      </c>
    </row>
    <row r="10" spans="2:282" ht="13.2">
      <c r="B10" s="527" t="s">
        <v>382</v>
      </c>
      <c r="C10" s="525">
        <v>3.1837</v>
      </c>
      <c r="D10" s="232">
        <v>32.287999999999997</v>
      </c>
      <c r="E10" s="232">
        <v>41.826599999999999</v>
      </c>
      <c r="F10" s="522">
        <f t="shared" si="0"/>
        <v>13.137732826585419</v>
      </c>
      <c r="G10" s="527" t="s">
        <v>383</v>
      </c>
      <c r="H10" s="525">
        <v>38.558500000000002</v>
      </c>
      <c r="I10" s="232">
        <v>41.719499999999996</v>
      </c>
      <c r="J10" s="232">
        <v>49.950899999999997</v>
      </c>
      <c r="K10" s="522">
        <f t="shared" si="1"/>
        <v>1.2954575515126365</v>
      </c>
    </row>
    <row r="11" spans="2:282" ht="13.8" thickBot="1">
      <c r="B11" s="528" t="s">
        <v>384</v>
      </c>
      <c r="C11" s="526">
        <v>24.675000000000001</v>
      </c>
      <c r="D11" s="523">
        <v>43.006700000000002</v>
      </c>
      <c r="E11" s="523">
        <v>51.640900000000002</v>
      </c>
      <c r="F11" s="524">
        <f t="shared" si="0"/>
        <v>2.0928429584599799</v>
      </c>
      <c r="G11" s="528" t="s">
        <v>385</v>
      </c>
      <c r="H11" s="526">
        <v>9.4274000000000004</v>
      </c>
      <c r="I11" s="523">
        <v>9.5790000000000006</v>
      </c>
      <c r="J11" s="523">
        <v>12.761799999999999</v>
      </c>
      <c r="K11" s="524">
        <f t="shared" si="1"/>
        <v>1.3536924284532319</v>
      </c>
    </row>
    <row r="12" spans="2:282" s="81" customFormat="1" ht="15" customHeight="1">
      <c r="B12" s="213" t="s">
        <v>636</v>
      </c>
      <c r="C12" s="233"/>
      <c r="D12" s="233"/>
      <c r="E12" s="233"/>
      <c r="F12" s="233"/>
      <c r="G12" s="233"/>
      <c r="H12" s="233"/>
      <c r="I12" s="233"/>
      <c r="J12" s="233"/>
      <c r="K12" s="233"/>
    </row>
  </sheetData>
  <mergeCells count="1">
    <mergeCell ref="B3:K3"/>
  </mergeCells>
  <phoneticPr fontId="2"/>
  <pageMargins left="0.7" right="0.7" top="0.75" bottom="0.75" header="0.3" footer="0.3"/>
  <pageSetup paperSize="9" orientation="portrait" horizontalDpi="4294967293" verticalDpi="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8"/>
  <sheetViews>
    <sheetView workbookViewId="0">
      <selection activeCell="B7" sqref="B7:I8"/>
    </sheetView>
  </sheetViews>
  <sheetFormatPr defaultRowHeight="13.2"/>
  <cols>
    <col min="2" max="2" width="8.88671875" customWidth="1"/>
    <col min="3" max="3" width="11.33203125" customWidth="1"/>
    <col min="4" max="4" width="10.33203125" customWidth="1"/>
    <col min="7" max="7" width="10.109375" customWidth="1"/>
    <col min="8" max="8" width="10.5546875" customWidth="1"/>
  </cols>
  <sheetData>
    <row r="2" spans="2:9" ht="13.8" thickBot="1">
      <c r="B2" s="1055" t="s">
        <v>775</v>
      </c>
      <c r="C2" s="1055"/>
      <c r="D2" s="1055"/>
      <c r="E2" s="1055"/>
      <c r="F2" s="1055"/>
      <c r="G2" s="1055"/>
      <c r="H2" s="1055"/>
      <c r="I2" s="1055"/>
    </row>
    <row r="3" spans="2:9">
      <c r="B3" s="1174" t="s">
        <v>36</v>
      </c>
      <c r="C3" s="1335" t="s">
        <v>386</v>
      </c>
      <c r="D3" s="1309" t="s">
        <v>387</v>
      </c>
      <c r="E3" s="1338" t="s">
        <v>124</v>
      </c>
      <c r="F3" s="1174" t="s">
        <v>36</v>
      </c>
      <c r="G3" s="1335" t="s">
        <v>386</v>
      </c>
      <c r="H3" s="1309" t="s">
        <v>387</v>
      </c>
      <c r="I3" s="1037" t="s">
        <v>124</v>
      </c>
    </row>
    <row r="4" spans="2:9" ht="13.8" thickBot="1">
      <c r="B4" s="1175"/>
      <c r="C4" s="1336"/>
      <c r="D4" s="1337"/>
      <c r="E4" s="1339"/>
      <c r="F4" s="1175"/>
      <c r="G4" s="1336"/>
      <c r="H4" s="1337"/>
      <c r="I4" s="1039"/>
    </row>
    <row r="5" spans="2:9">
      <c r="B5" s="160">
        <v>2010</v>
      </c>
      <c r="C5" s="346">
        <v>1737</v>
      </c>
      <c r="D5" s="344">
        <v>1062</v>
      </c>
      <c r="E5" s="499">
        <v>2800</v>
      </c>
      <c r="F5" s="519">
        <v>2012</v>
      </c>
      <c r="G5" s="346">
        <v>1898</v>
      </c>
      <c r="H5" s="344">
        <v>2272</v>
      </c>
      <c r="I5" s="345">
        <v>4170</v>
      </c>
    </row>
    <row r="6" spans="2:9" ht="13.8" thickBot="1">
      <c r="B6" s="515">
        <v>2011</v>
      </c>
      <c r="C6" s="398">
        <v>2144</v>
      </c>
      <c r="D6" s="386">
        <v>2365</v>
      </c>
      <c r="E6" s="500">
        <v>4509</v>
      </c>
      <c r="F6" s="520">
        <v>2013</v>
      </c>
      <c r="G6" s="398">
        <v>1748</v>
      </c>
      <c r="H6" s="386">
        <v>2363</v>
      </c>
      <c r="I6" s="387">
        <v>4111</v>
      </c>
    </row>
    <row r="7" spans="2:9" ht="13.2" customHeight="1">
      <c r="B7" s="1282" t="s">
        <v>637</v>
      </c>
      <c r="C7" s="1282"/>
      <c r="D7" s="1282"/>
      <c r="E7" s="1282"/>
      <c r="F7" s="1282"/>
      <c r="G7" s="1282"/>
      <c r="H7" s="1282"/>
      <c r="I7" s="1282"/>
    </row>
    <row r="8" spans="2:9">
      <c r="B8" s="1282"/>
      <c r="C8" s="1282"/>
      <c r="D8" s="1282"/>
      <c r="E8" s="1282"/>
      <c r="F8" s="1282"/>
      <c r="G8" s="1282"/>
      <c r="H8" s="1282"/>
      <c r="I8" s="1282"/>
    </row>
  </sheetData>
  <mergeCells count="10">
    <mergeCell ref="B2:I2"/>
    <mergeCell ref="B7:I8"/>
    <mergeCell ref="B3:B4"/>
    <mergeCell ref="C3:C4"/>
    <mergeCell ref="D3:D4"/>
    <mergeCell ref="E3:E4"/>
    <mergeCell ref="F3:F4"/>
    <mergeCell ref="G3:G4"/>
    <mergeCell ref="H3:H4"/>
    <mergeCell ref="I3:I4"/>
  </mergeCells>
  <phoneticPr fontId="2"/>
  <pageMargins left="0.7" right="0.7" top="0.75" bottom="0.75" header="0.3" footer="0.3"/>
  <pageSetup paperSize="9" orientation="portrait" horizontalDpi="4294967293" verticalDpi="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45"/>
  <sheetViews>
    <sheetView zoomScale="83" zoomScaleNormal="83" workbookViewId="0">
      <selection activeCell="L32" sqref="L32"/>
    </sheetView>
  </sheetViews>
  <sheetFormatPr defaultRowHeight="13.2"/>
  <cols>
    <col min="1" max="2" width="8.88671875" style="108"/>
    <col min="3" max="3" width="20.88671875" style="108" customWidth="1"/>
    <col min="4" max="4" width="5.21875" style="108" customWidth="1"/>
    <col min="5" max="5" width="39.77734375" style="108" customWidth="1"/>
    <col min="6" max="6" width="7.109375" style="108" customWidth="1"/>
    <col min="7" max="7" width="8" style="108" customWidth="1"/>
    <col min="8" max="8" width="7.21875" style="108" customWidth="1"/>
    <col min="9" max="9" width="8.21875" style="108" customWidth="1"/>
    <col min="10" max="10" width="7.44140625" style="108" customWidth="1"/>
    <col min="11" max="11" width="7.6640625" style="108" customWidth="1"/>
    <col min="12" max="16384" width="8.88671875" style="108"/>
  </cols>
  <sheetData>
    <row r="2" spans="3:11">
      <c r="C2" s="1049" t="s">
        <v>735</v>
      </c>
      <c r="D2" s="1049"/>
      <c r="E2" s="1049"/>
      <c r="F2" s="1049"/>
      <c r="G2" s="1049"/>
      <c r="H2" s="1049"/>
      <c r="I2" s="1049"/>
      <c r="J2" s="1049"/>
      <c r="K2" s="1049"/>
    </row>
    <row r="3" spans="3:11">
      <c r="C3" s="1050" t="s">
        <v>48</v>
      </c>
      <c r="D3" s="1050" t="s">
        <v>515</v>
      </c>
      <c r="E3" s="1050"/>
      <c r="F3" s="1050" t="s">
        <v>516</v>
      </c>
      <c r="G3" s="1050"/>
      <c r="H3" s="1050"/>
      <c r="I3" s="148" t="s">
        <v>517</v>
      </c>
      <c r="J3" s="1050" t="s">
        <v>518</v>
      </c>
      <c r="K3" s="1050"/>
    </row>
    <row r="4" spans="3:11">
      <c r="C4" s="1050"/>
      <c r="D4" s="1050"/>
      <c r="E4" s="1050"/>
      <c r="F4" s="151">
        <v>2011</v>
      </c>
      <c r="G4" s="151">
        <v>2012</v>
      </c>
      <c r="H4" s="151">
        <v>2013</v>
      </c>
      <c r="I4" s="148">
        <v>2014</v>
      </c>
      <c r="J4" s="155">
        <v>2014</v>
      </c>
      <c r="K4" s="155">
        <v>2020</v>
      </c>
    </row>
    <row r="5" spans="3:11">
      <c r="C5" s="151" t="s">
        <v>49</v>
      </c>
      <c r="D5" s="148" t="s">
        <v>519</v>
      </c>
      <c r="E5" s="151" t="s">
        <v>576</v>
      </c>
      <c r="F5" s="151">
        <v>42.6</v>
      </c>
      <c r="G5" s="151">
        <v>50.5</v>
      </c>
      <c r="H5" s="151">
        <v>61.1</v>
      </c>
      <c r="I5" s="181" t="s">
        <v>520</v>
      </c>
      <c r="J5" s="151">
        <v>71.2</v>
      </c>
      <c r="K5" s="155">
        <v>134</v>
      </c>
    </row>
    <row r="6" spans="3:11">
      <c r="C6" s="212" t="s">
        <v>521</v>
      </c>
      <c r="D6" s="148" t="s">
        <v>519</v>
      </c>
      <c r="E6" s="151" t="s">
        <v>522</v>
      </c>
      <c r="F6" s="151">
        <v>21.7</v>
      </c>
      <c r="G6" s="151">
        <v>27.3</v>
      </c>
      <c r="H6" s="151">
        <v>34.299999999999997</v>
      </c>
      <c r="I6" s="169" t="s">
        <v>523</v>
      </c>
      <c r="J6" s="151">
        <v>40</v>
      </c>
      <c r="K6" s="155">
        <v>84.8</v>
      </c>
    </row>
    <row r="7" spans="3:11">
      <c r="C7" s="151" t="s">
        <v>9</v>
      </c>
      <c r="D7" s="148" t="s">
        <v>524</v>
      </c>
      <c r="E7" s="151" t="s">
        <v>577</v>
      </c>
      <c r="F7" s="151">
        <v>7.1</v>
      </c>
      <c r="G7" s="151">
        <v>7.8</v>
      </c>
      <c r="H7" s="151">
        <v>8.6</v>
      </c>
      <c r="I7" s="151">
        <v>9.1999999999999993</v>
      </c>
      <c r="J7" s="155">
        <v>8.6999999999999993</v>
      </c>
      <c r="K7" s="155">
        <v>11.6</v>
      </c>
    </row>
    <row r="8" spans="3:11">
      <c r="C8" s="151" t="s">
        <v>50</v>
      </c>
      <c r="D8" s="148" t="s">
        <v>525</v>
      </c>
      <c r="E8" s="151" t="s">
        <v>632</v>
      </c>
      <c r="F8" s="151">
        <v>8.8000000000000007</v>
      </c>
      <c r="G8" s="151">
        <v>9.4</v>
      </c>
      <c r="H8" s="151">
        <v>10.4</v>
      </c>
      <c r="I8" s="151">
        <v>11.8</v>
      </c>
      <c r="J8" s="155">
        <v>10.6</v>
      </c>
      <c r="K8" s="155">
        <v>14.2</v>
      </c>
    </row>
    <row r="9" spans="3:11">
      <c r="C9" s="151" t="s">
        <v>23</v>
      </c>
      <c r="D9" s="148" t="s">
        <v>524</v>
      </c>
      <c r="E9" s="151"/>
      <c r="F9" s="151">
        <v>12.7</v>
      </c>
      <c r="G9" s="151">
        <v>13.7</v>
      </c>
      <c r="H9" s="164">
        <v>15</v>
      </c>
      <c r="I9" s="164">
        <v>16</v>
      </c>
      <c r="J9" s="155">
        <v>15.5</v>
      </c>
      <c r="K9" s="155">
        <v>19.2</v>
      </c>
    </row>
    <row r="10" spans="3:11">
      <c r="C10" s="151" t="s">
        <v>22</v>
      </c>
      <c r="D10" s="148" t="s">
        <v>524</v>
      </c>
      <c r="E10" s="151"/>
      <c r="F10" s="164">
        <v>17</v>
      </c>
      <c r="G10" s="151">
        <v>18.5</v>
      </c>
      <c r="H10" s="151">
        <v>17.100000000000001</v>
      </c>
      <c r="I10" s="151">
        <v>16.899999999999999</v>
      </c>
      <c r="J10" s="155">
        <v>17.3</v>
      </c>
      <c r="K10" s="155">
        <v>18.399999999999999</v>
      </c>
    </row>
    <row r="11" spans="3:11">
      <c r="C11" s="151" t="s">
        <v>526</v>
      </c>
      <c r="D11" s="148" t="s">
        <v>527</v>
      </c>
      <c r="E11" s="151" t="s">
        <v>631</v>
      </c>
      <c r="F11" s="151">
        <v>5.8</v>
      </c>
      <c r="G11" s="151">
        <v>6.4</v>
      </c>
      <c r="H11" s="151">
        <v>7.2</v>
      </c>
      <c r="I11" s="151"/>
      <c r="J11" s="155">
        <v>7.9</v>
      </c>
      <c r="K11" s="155">
        <v>16.5</v>
      </c>
    </row>
    <row r="12" spans="3:11">
      <c r="C12" s="151" t="s">
        <v>568</v>
      </c>
      <c r="D12" s="148" t="s">
        <v>524</v>
      </c>
      <c r="E12" s="151" t="s">
        <v>574</v>
      </c>
      <c r="F12" s="151">
        <v>8.9</v>
      </c>
      <c r="G12" s="151">
        <v>9.6</v>
      </c>
      <c r="H12" s="151">
        <v>10.4</v>
      </c>
      <c r="I12" s="151"/>
      <c r="J12" s="155">
        <v>10.9</v>
      </c>
      <c r="K12" s="155">
        <v>15.2</v>
      </c>
    </row>
    <row r="13" spans="3:11">
      <c r="C13" s="151" t="s">
        <v>569</v>
      </c>
      <c r="D13" s="148" t="s">
        <v>528</v>
      </c>
      <c r="E13" s="151" t="s">
        <v>575</v>
      </c>
      <c r="F13" s="151">
        <v>7.8</v>
      </c>
      <c r="G13" s="164">
        <v>8</v>
      </c>
      <c r="H13" s="151">
        <v>8.5</v>
      </c>
      <c r="I13" s="151">
        <v>8.9</v>
      </c>
      <c r="J13" s="155">
        <v>8.6999999999999993</v>
      </c>
      <c r="K13" s="155">
        <v>11.8</v>
      </c>
    </row>
    <row r="14" spans="3:11">
      <c r="C14" s="151" t="s">
        <v>529</v>
      </c>
      <c r="D14" s="148" t="s">
        <v>519</v>
      </c>
      <c r="E14" s="151" t="s">
        <v>570</v>
      </c>
      <c r="F14" s="151">
        <v>4.9000000000000004</v>
      </c>
      <c r="G14" s="151">
        <v>5.4</v>
      </c>
      <c r="H14" s="151">
        <v>6.1</v>
      </c>
      <c r="I14" s="151"/>
      <c r="J14" s="155">
        <v>6.8</v>
      </c>
      <c r="K14" s="155">
        <v>10.6</v>
      </c>
    </row>
    <row r="15" spans="3:11">
      <c r="C15" s="151" t="s">
        <v>530</v>
      </c>
      <c r="D15" s="148" t="s">
        <v>528</v>
      </c>
      <c r="E15" s="151" t="s">
        <v>571</v>
      </c>
      <c r="F15" s="151">
        <v>5.4</v>
      </c>
      <c r="G15" s="151">
        <v>5.7</v>
      </c>
      <c r="H15" s="164">
        <v>6</v>
      </c>
      <c r="I15" s="151"/>
      <c r="J15" s="155">
        <v>6.2</v>
      </c>
      <c r="K15" s="155">
        <v>8.6999999999999993</v>
      </c>
    </row>
    <row r="16" spans="3:11">
      <c r="C16" s="151" t="s">
        <v>531</v>
      </c>
      <c r="D16" s="148" t="s">
        <v>528</v>
      </c>
      <c r="E16" s="151" t="s">
        <v>572</v>
      </c>
      <c r="F16" s="151">
        <v>2.8</v>
      </c>
      <c r="G16" s="151">
        <v>3.4</v>
      </c>
      <c r="H16" s="151">
        <v>3.9</v>
      </c>
      <c r="I16" s="151"/>
      <c r="J16" s="155">
        <v>4.3</v>
      </c>
      <c r="K16" s="155">
        <v>6.4</v>
      </c>
    </row>
    <row r="17" spans="3:11">
      <c r="C17" s="151" t="s">
        <v>532</v>
      </c>
      <c r="D17" s="148" t="s">
        <v>527</v>
      </c>
      <c r="E17" s="151"/>
      <c r="F17" s="164">
        <v>3</v>
      </c>
      <c r="G17" s="151">
        <v>3.2</v>
      </c>
      <c r="H17" s="151">
        <v>3.5</v>
      </c>
      <c r="I17" s="151"/>
      <c r="J17" s="155">
        <v>3.8</v>
      </c>
      <c r="K17" s="155">
        <v>6.2</v>
      </c>
    </row>
    <row r="18" spans="3:11">
      <c r="C18" s="151" t="s">
        <v>59</v>
      </c>
      <c r="D18" s="148" t="s">
        <v>519</v>
      </c>
      <c r="E18" s="151"/>
      <c r="F18" s="151">
        <v>6.5</v>
      </c>
      <c r="G18" s="151">
        <v>6.9</v>
      </c>
      <c r="H18" s="151">
        <v>7.4</v>
      </c>
      <c r="I18" s="151">
        <v>9.1</v>
      </c>
      <c r="J18" s="155">
        <v>8.1</v>
      </c>
      <c r="K18" s="155">
        <v>10</v>
      </c>
    </row>
    <row r="19" spans="3:11">
      <c r="C19" s="151" t="s">
        <v>533</v>
      </c>
      <c r="D19" s="148" t="s">
        <v>527</v>
      </c>
      <c r="E19" s="151"/>
      <c r="F19" s="151">
        <v>1.7</v>
      </c>
      <c r="G19" s="151">
        <v>1.7</v>
      </c>
      <c r="H19" s="151">
        <v>1.8</v>
      </c>
      <c r="I19" s="151"/>
      <c r="J19" s="155">
        <v>1.9</v>
      </c>
      <c r="K19" s="155">
        <v>2.2999999999999998</v>
      </c>
    </row>
    <row r="20" spans="3:11">
      <c r="C20" s="151" t="s">
        <v>63</v>
      </c>
      <c r="D20" s="1231" t="s">
        <v>573</v>
      </c>
      <c r="E20" s="1231"/>
      <c r="F20" s="151">
        <v>134.9</v>
      </c>
      <c r="G20" s="151">
        <v>150.30000000000001</v>
      </c>
      <c r="H20" s="151">
        <v>166.8</v>
      </c>
      <c r="I20" s="151"/>
      <c r="J20" s="155">
        <v>181.7</v>
      </c>
      <c r="K20" s="155">
        <v>286.3</v>
      </c>
    </row>
    <row r="21" spans="3:11" ht="13.2" customHeight="1">
      <c r="C21" s="1246" t="s">
        <v>630</v>
      </c>
      <c r="D21" s="1246"/>
      <c r="E21" s="1246"/>
      <c r="F21" s="1246"/>
      <c r="G21" s="1246"/>
      <c r="H21" s="1246"/>
      <c r="I21" s="1246"/>
      <c r="J21" s="1246"/>
      <c r="K21" s="1246"/>
    </row>
    <row r="22" spans="3:11" ht="12" customHeight="1">
      <c r="C22" s="1246"/>
      <c r="D22" s="1246"/>
      <c r="E22" s="1246"/>
      <c r="F22" s="1246"/>
      <c r="G22" s="1246"/>
      <c r="H22" s="1246"/>
      <c r="I22" s="1246"/>
      <c r="J22" s="1246"/>
      <c r="K22" s="1246"/>
    </row>
    <row r="23" spans="3:11">
      <c r="C23" s="1340"/>
      <c r="D23" s="1340"/>
      <c r="E23" s="1340"/>
      <c r="F23" s="1340"/>
      <c r="G23" s="1340"/>
      <c r="H23" s="1340"/>
      <c r="I23" s="1340"/>
      <c r="J23" s="1340"/>
      <c r="K23" s="1340"/>
    </row>
    <row r="45" ht="13.2" customHeight="1"/>
  </sheetData>
  <mergeCells count="8">
    <mergeCell ref="C23:K23"/>
    <mergeCell ref="C21:K22"/>
    <mergeCell ref="C2:K2"/>
    <mergeCell ref="C3:C4"/>
    <mergeCell ref="D3:E4"/>
    <mergeCell ref="F3:H3"/>
    <mergeCell ref="J3:K3"/>
    <mergeCell ref="D20:E20"/>
  </mergeCells>
  <phoneticPr fontId="2"/>
  <pageMargins left="0.7" right="0.7" top="0.75" bottom="0.75" header="0.3" footer="0.3"/>
  <pageSetup paperSize="9" orientation="portrait" horizontalDpi="4294967293" verticalDpi="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21"/>
  <sheetViews>
    <sheetView workbookViewId="0">
      <selection activeCell="G26" sqref="G26"/>
    </sheetView>
  </sheetViews>
  <sheetFormatPr defaultRowHeight="13.2"/>
  <cols>
    <col min="3" max="3" width="14.33203125" style="1" customWidth="1"/>
    <col min="4" max="4" width="11" customWidth="1"/>
    <col min="5" max="5" width="12" customWidth="1"/>
    <col min="6" max="6" width="15.88671875" customWidth="1"/>
    <col min="7" max="7" width="13" customWidth="1"/>
    <col min="8" max="8" width="9.44140625" customWidth="1"/>
    <col min="9" max="9" width="13.33203125" customWidth="1"/>
    <col min="10" max="10" width="18.77734375" customWidth="1"/>
  </cols>
  <sheetData>
    <row r="1" spans="3:10">
      <c r="C1" s="1049" t="s">
        <v>827</v>
      </c>
      <c r="D1" s="1049"/>
      <c r="E1" s="1049"/>
      <c r="F1" s="1049"/>
      <c r="G1" s="1049"/>
      <c r="H1" s="1049"/>
      <c r="I1" s="1049"/>
      <c r="J1" s="1049"/>
    </row>
    <row r="2" spans="3:10">
      <c r="C2" s="1050" t="s">
        <v>58</v>
      </c>
      <c r="D2" s="1043" t="s">
        <v>83</v>
      </c>
      <c r="E2" s="149" t="s">
        <v>84</v>
      </c>
      <c r="F2" s="150" t="s">
        <v>85</v>
      </c>
      <c r="G2" s="1050" t="s">
        <v>58</v>
      </c>
      <c r="H2" s="1043" t="s">
        <v>83</v>
      </c>
      <c r="I2" s="149" t="s">
        <v>84</v>
      </c>
      <c r="J2" s="150" t="s">
        <v>85</v>
      </c>
    </row>
    <row r="3" spans="3:10">
      <c r="C3" s="1050"/>
      <c r="D3" s="1043"/>
      <c r="E3" s="149" t="s">
        <v>86</v>
      </c>
      <c r="F3" s="149" t="s">
        <v>555</v>
      </c>
      <c r="G3" s="1050"/>
      <c r="H3" s="1043"/>
      <c r="I3" s="149" t="s">
        <v>86</v>
      </c>
      <c r="J3" s="149" t="s">
        <v>555</v>
      </c>
    </row>
    <row r="4" spans="3:10">
      <c r="C4" s="126" t="s">
        <v>87</v>
      </c>
      <c r="D4" s="144">
        <v>2.7208258527827649</v>
      </c>
      <c r="E4" s="146">
        <v>557</v>
      </c>
      <c r="F4" s="146">
        <v>118209</v>
      </c>
      <c r="G4" s="126" t="s">
        <v>88</v>
      </c>
      <c r="H4" s="144">
        <v>0.6130270826191293</v>
      </c>
      <c r="I4" s="146">
        <v>2917</v>
      </c>
      <c r="J4" s="146">
        <v>16529</v>
      </c>
    </row>
    <row r="5" spans="3:10">
      <c r="C5" s="126" t="s">
        <v>89</v>
      </c>
      <c r="D5" s="144">
        <v>2.0607902735562309</v>
      </c>
      <c r="E5" s="146">
        <v>1316</v>
      </c>
      <c r="F5" s="140">
        <v>20160</v>
      </c>
      <c r="G5" s="126" t="s">
        <v>90</v>
      </c>
      <c r="H5" s="144">
        <v>0.70635910082519204</v>
      </c>
      <c r="I5" s="146">
        <v>10543</v>
      </c>
      <c r="J5" s="146">
        <v>19769</v>
      </c>
    </row>
    <row r="6" spans="3:10">
      <c r="C6" s="126" t="s">
        <v>91</v>
      </c>
      <c r="D6" s="144">
        <v>1.7851592851592852</v>
      </c>
      <c r="E6" s="146">
        <v>5148</v>
      </c>
      <c r="F6" s="146">
        <v>97067</v>
      </c>
      <c r="G6" s="126" t="s">
        <v>92</v>
      </c>
      <c r="H6" s="144">
        <v>0.64920112781954886</v>
      </c>
      <c r="I6" s="146">
        <v>4256</v>
      </c>
      <c r="J6" s="146">
        <v>13490</v>
      </c>
    </row>
    <row r="7" spans="3:10">
      <c r="C7" s="126" t="s">
        <v>93</v>
      </c>
      <c r="D7" s="144">
        <v>1.6525717939349653</v>
      </c>
      <c r="E7" s="146">
        <v>8211</v>
      </c>
      <c r="F7" s="146">
        <v>86145</v>
      </c>
      <c r="G7" s="126" t="s">
        <v>94</v>
      </c>
      <c r="H7" s="144">
        <v>0.62583935477305108</v>
      </c>
      <c r="I7" s="146">
        <v>19652</v>
      </c>
      <c r="J7" s="146">
        <v>9995</v>
      </c>
    </row>
    <row r="8" spans="3:10">
      <c r="C8" s="126" t="s">
        <v>95</v>
      </c>
      <c r="D8" s="144">
        <v>1.6386684530557558</v>
      </c>
      <c r="E8" s="146">
        <v>9703</v>
      </c>
      <c r="F8" s="146">
        <v>58590</v>
      </c>
      <c r="G8" s="126" t="s">
        <v>96</v>
      </c>
      <c r="H8" s="144">
        <v>0.57741230384668796</v>
      </c>
      <c r="I8" s="146">
        <v>7201</v>
      </c>
      <c r="J8" s="146">
        <v>7875</v>
      </c>
    </row>
    <row r="9" spans="3:10">
      <c r="C9" s="126" t="s">
        <v>97</v>
      </c>
      <c r="D9" s="144">
        <v>1.5101363555870373</v>
      </c>
      <c r="E9" s="146">
        <v>5647</v>
      </c>
      <c r="F9" s="146">
        <v>61508</v>
      </c>
      <c r="G9" s="691" t="s">
        <v>98</v>
      </c>
      <c r="H9" s="692">
        <v>0.58119959005788802</v>
      </c>
      <c r="I9" s="693" t="s">
        <v>670</v>
      </c>
      <c r="J9" s="690"/>
    </row>
    <row r="10" spans="3:10">
      <c r="C10" s="126" t="s">
        <v>99</v>
      </c>
      <c r="D10" s="144">
        <v>1.3585766423357664</v>
      </c>
      <c r="E10" s="146">
        <v>5480</v>
      </c>
      <c r="F10" s="146">
        <v>50061</v>
      </c>
      <c r="G10" s="126" t="s">
        <v>100</v>
      </c>
      <c r="H10" s="144">
        <v>0.53099981560022125</v>
      </c>
      <c r="I10" s="146">
        <v>5423</v>
      </c>
      <c r="J10" s="146">
        <v>18539</v>
      </c>
    </row>
    <row r="11" spans="3:10">
      <c r="C11" s="126" t="s">
        <v>101</v>
      </c>
      <c r="D11" s="144">
        <v>1.3448128342245989</v>
      </c>
      <c r="E11" s="146">
        <v>4675</v>
      </c>
      <c r="F11" s="146">
        <v>55595</v>
      </c>
      <c r="G11" s="143" t="s">
        <v>102</v>
      </c>
      <c r="H11" s="144">
        <v>0.52740659940005452</v>
      </c>
      <c r="I11" s="146">
        <v>11001</v>
      </c>
      <c r="J11" s="146">
        <v>21593</v>
      </c>
    </row>
    <row r="12" spans="3:10">
      <c r="C12" s="126" t="s">
        <v>103</v>
      </c>
      <c r="D12" s="144">
        <v>1.2908535869437596</v>
      </c>
      <c r="E12" s="146">
        <v>8517</v>
      </c>
      <c r="F12" s="146">
        <v>51215</v>
      </c>
      <c r="G12" s="143" t="s">
        <v>104</v>
      </c>
      <c r="H12" s="144">
        <v>0.49817997977755307</v>
      </c>
      <c r="I12" s="146">
        <v>9890</v>
      </c>
      <c r="J12" s="140">
        <v>14007</v>
      </c>
    </row>
    <row r="13" spans="3:10">
      <c r="C13" s="126" t="s">
        <v>105</v>
      </c>
      <c r="D13" s="144">
        <v>1.2787996127783157</v>
      </c>
      <c r="E13" s="146">
        <v>2066</v>
      </c>
      <c r="F13" s="140">
        <v>24069</v>
      </c>
      <c r="G13" s="143" t="s">
        <v>106</v>
      </c>
      <c r="H13" s="144">
        <v>0.4734498820853334</v>
      </c>
      <c r="I13" s="146">
        <v>59789</v>
      </c>
      <c r="J13" s="140">
        <v>35239</v>
      </c>
    </row>
    <row r="14" spans="3:10">
      <c r="C14" s="126" t="s">
        <v>107</v>
      </c>
      <c r="D14" s="144">
        <v>1.2293577981651376</v>
      </c>
      <c r="E14" s="146">
        <v>327</v>
      </c>
      <c r="F14" s="146">
        <v>52140</v>
      </c>
      <c r="G14" s="143" t="s">
        <v>108</v>
      </c>
      <c r="H14" s="144">
        <v>0.43948160509037604</v>
      </c>
      <c r="I14" s="146">
        <v>64121</v>
      </c>
      <c r="J14" s="140">
        <v>44445</v>
      </c>
    </row>
    <row r="15" spans="3:10">
      <c r="C15" s="126" t="s">
        <v>109</v>
      </c>
      <c r="D15" s="144">
        <v>1.1822554783538215</v>
      </c>
      <c r="E15" s="146">
        <v>11226</v>
      </c>
      <c r="F15" s="146">
        <v>47490</v>
      </c>
      <c r="G15" s="143" t="s">
        <v>110</v>
      </c>
      <c r="H15" s="144">
        <v>0.31989346645378547</v>
      </c>
      <c r="I15" s="146">
        <v>143429</v>
      </c>
      <c r="J15" s="140">
        <v>14160</v>
      </c>
    </row>
    <row r="16" spans="3:10">
      <c r="C16" s="126" t="s">
        <v>111</v>
      </c>
      <c r="D16" s="144">
        <v>1.063137301399099</v>
      </c>
      <c r="E16" s="146">
        <v>16868</v>
      </c>
      <c r="F16" s="146">
        <v>52240</v>
      </c>
      <c r="G16" s="143" t="s">
        <v>112</v>
      </c>
      <c r="H16" s="144">
        <v>0.28223718280683585</v>
      </c>
      <c r="I16" s="146">
        <v>38620</v>
      </c>
      <c r="J16" s="140">
        <v>14332</v>
      </c>
    </row>
    <row r="17" spans="3:10">
      <c r="C17" s="126" t="s">
        <v>113</v>
      </c>
      <c r="D17" s="144">
        <v>1.0292885945986161</v>
      </c>
      <c r="E17" s="146">
        <v>80646</v>
      </c>
      <c r="F17" s="146">
        <v>47852</v>
      </c>
      <c r="G17" s="143" t="s">
        <v>114</v>
      </c>
      <c r="H17" s="144">
        <v>0.25470633376567231</v>
      </c>
      <c r="I17" s="146">
        <v>46260</v>
      </c>
      <c r="J17" s="140">
        <v>29782</v>
      </c>
    </row>
    <row r="18" spans="3:10">
      <c r="C18" s="126" t="s">
        <v>115</v>
      </c>
      <c r="D18" s="144">
        <v>0.93469138755980863</v>
      </c>
      <c r="E18" s="146">
        <v>418</v>
      </c>
      <c r="F18" s="140">
        <v>25281</v>
      </c>
      <c r="G18" s="126" t="s">
        <v>116</v>
      </c>
      <c r="H18" s="144">
        <v>0.15654412612959046</v>
      </c>
      <c r="I18" s="146">
        <v>10402</v>
      </c>
      <c r="J18" s="140">
        <v>22159</v>
      </c>
    </row>
    <row r="19" spans="3:10">
      <c r="C19" s="126" t="s">
        <v>117</v>
      </c>
      <c r="D19" s="144">
        <v>0.90723943355458492</v>
      </c>
      <c r="E19" s="146">
        <v>64331</v>
      </c>
      <c r="F19" s="146">
        <v>46479</v>
      </c>
      <c r="G19" s="126" t="s">
        <v>119</v>
      </c>
      <c r="H19" s="144">
        <v>6.8429361488185028E-2</v>
      </c>
      <c r="I19" s="146">
        <v>1989</v>
      </c>
      <c r="J19" s="146">
        <v>15640</v>
      </c>
    </row>
    <row r="20" spans="3:10" ht="13.2" customHeight="1">
      <c r="C20" s="1040" t="s">
        <v>583</v>
      </c>
      <c r="D20" s="1040"/>
      <c r="E20" s="1040"/>
      <c r="F20" s="1040"/>
      <c r="G20" s="1040"/>
      <c r="H20" s="1040"/>
      <c r="I20" s="1040"/>
      <c r="J20" s="1040"/>
    </row>
    <row r="21" spans="3:10">
      <c r="C21" s="1040"/>
      <c r="D21" s="1040"/>
      <c r="E21" s="1040"/>
      <c r="F21" s="1040"/>
      <c r="G21" s="1040"/>
      <c r="H21" s="1040"/>
      <c r="I21" s="1040"/>
      <c r="J21" s="1040"/>
    </row>
  </sheetData>
  <mergeCells count="6">
    <mergeCell ref="C20:J21"/>
    <mergeCell ref="C1:J1"/>
    <mergeCell ref="C2:C3"/>
    <mergeCell ref="G2:G3"/>
    <mergeCell ref="D2:D3"/>
    <mergeCell ref="H2:H3"/>
  </mergeCells>
  <phoneticPr fontId="2"/>
  <pageMargins left="0.7" right="0.7" top="0.75" bottom="0.75" header="0.3" footer="0.3"/>
  <pageSetup paperSize="9" orientation="portrait" horizontalDpi="4294967293" verticalDpi="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74"/>
  <sheetViews>
    <sheetView zoomScale="79" zoomScaleNormal="79" workbookViewId="0">
      <selection activeCell="H33" sqref="H33"/>
    </sheetView>
  </sheetViews>
  <sheetFormatPr defaultRowHeight="13.2"/>
  <cols>
    <col min="3" max="3" width="20.44140625" style="39" customWidth="1"/>
    <col min="10" max="10" width="13.44140625" customWidth="1"/>
    <col min="16" max="16" width="9.5546875" customWidth="1"/>
  </cols>
  <sheetData>
    <row r="1" spans="3:16">
      <c r="G1" s="40"/>
      <c r="H1" s="40"/>
      <c r="I1" s="40"/>
    </row>
    <row r="2" spans="3:16" ht="13.8">
      <c r="C2" s="41"/>
      <c r="D2" s="42"/>
      <c r="F2" s="40"/>
      <c r="G2" s="42"/>
      <c r="I2" s="40"/>
    </row>
    <row r="3" spans="3:16" ht="13.8" customHeight="1">
      <c r="C3" s="1341" t="s">
        <v>736</v>
      </c>
      <c r="D3" s="1341"/>
      <c r="E3" s="1341"/>
      <c r="F3" s="1341"/>
      <c r="G3" s="1341"/>
      <c r="H3" s="1341"/>
      <c r="I3" s="1341"/>
      <c r="J3" s="1341"/>
      <c r="K3" s="1341"/>
      <c r="L3" s="1341"/>
      <c r="M3" s="1341"/>
      <c r="N3" s="1341"/>
      <c r="O3" s="1341"/>
      <c r="P3" s="1341"/>
    </row>
    <row r="4" spans="3:16" ht="13.8" customHeight="1">
      <c r="C4" s="1342" t="s">
        <v>121</v>
      </c>
      <c r="D4" s="1343" t="s">
        <v>122</v>
      </c>
      <c r="E4" s="1343"/>
      <c r="F4" s="1343"/>
      <c r="G4" s="1344" t="s">
        <v>123</v>
      </c>
      <c r="H4" s="1344"/>
      <c r="I4" s="1344"/>
      <c r="J4" s="1342" t="s">
        <v>121</v>
      </c>
      <c r="K4" s="1343" t="s">
        <v>122</v>
      </c>
      <c r="L4" s="1343"/>
      <c r="M4" s="1343"/>
      <c r="N4" s="1344" t="s">
        <v>123</v>
      </c>
      <c r="O4" s="1344"/>
      <c r="P4" s="1344"/>
    </row>
    <row r="5" spans="3:16">
      <c r="C5" s="1342"/>
      <c r="D5" s="133" t="s">
        <v>124</v>
      </c>
      <c r="E5" s="133" t="s">
        <v>125</v>
      </c>
      <c r="F5" s="133" t="s">
        <v>126</v>
      </c>
      <c r="G5" s="133" t="s">
        <v>124</v>
      </c>
      <c r="H5" s="133" t="s">
        <v>125</v>
      </c>
      <c r="I5" s="133" t="s">
        <v>126</v>
      </c>
      <c r="J5" s="1342"/>
      <c r="K5" s="133" t="s">
        <v>124</v>
      </c>
      <c r="L5" s="133" t="s">
        <v>125</v>
      </c>
      <c r="M5" s="133" t="s">
        <v>126</v>
      </c>
      <c r="N5" s="133" t="s">
        <v>124</v>
      </c>
      <c r="O5" s="133" t="s">
        <v>125</v>
      </c>
      <c r="P5" s="133" t="s">
        <v>126</v>
      </c>
    </row>
    <row r="6" spans="3:16">
      <c r="C6" s="134" t="s">
        <v>108</v>
      </c>
      <c r="D6" s="135">
        <v>985.56</v>
      </c>
      <c r="E6" s="132">
        <v>358.58</v>
      </c>
      <c r="F6" s="132">
        <v>288.85000000000002</v>
      </c>
      <c r="G6" s="132">
        <v>264.66000000000003</v>
      </c>
      <c r="H6" s="132">
        <v>66.63</v>
      </c>
      <c r="I6" s="132">
        <v>67.239999999999995</v>
      </c>
      <c r="J6" s="136" t="s">
        <v>111</v>
      </c>
      <c r="K6" s="132">
        <v>680.41</v>
      </c>
      <c r="L6" s="132">
        <v>243.21</v>
      </c>
      <c r="M6" s="132">
        <v>246.17</v>
      </c>
      <c r="N6" s="132">
        <v>118.95</v>
      </c>
      <c r="O6" s="132">
        <v>23.3</v>
      </c>
      <c r="P6" s="132">
        <v>49.09</v>
      </c>
    </row>
    <row r="7" spans="3:16">
      <c r="C7" s="136" t="s">
        <v>584</v>
      </c>
      <c r="D7" s="132">
        <v>957.55</v>
      </c>
      <c r="E7" s="132">
        <v>314.33999999999997</v>
      </c>
      <c r="F7" s="132">
        <v>205.19</v>
      </c>
      <c r="G7" s="132">
        <v>147.62</v>
      </c>
      <c r="H7" s="132">
        <v>26.16</v>
      </c>
      <c r="I7" s="132">
        <v>37.119999999999997</v>
      </c>
      <c r="J7" s="136" t="s">
        <v>106</v>
      </c>
      <c r="K7" s="132">
        <v>637.26</v>
      </c>
      <c r="L7" s="132">
        <v>248.69</v>
      </c>
      <c r="M7" s="132">
        <v>182.89</v>
      </c>
      <c r="N7" s="132">
        <v>235.85</v>
      </c>
      <c r="O7" s="132">
        <v>60.92</v>
      </c>
      <c r="P7" s="132">
        <v>92.12</v>
      </c>
    </row>
    <row r="8" spans="3:16">
      <c r="C8" s="136" t="s">
        <v>103</v>
      </c>
      <c r="D8" s="132">
        <v>898.9</v>
      </c>
      <c r="E8" s="132">
        <v>319.62</v>
      </c>
      <c r="F8" s="132">
        <v>366.44</v>
      </c>
      <c r="G8" s="132">
        <v>328.68</v>
      </c>
      <c r="H8" s="132">
        <v>69.37</v>
      </c>
      <c r="I8" s="132">
        <v>140.13</v>
      </c>
      <c r="J8" s="136" t="s">
        <v>102</v>
      </c>
      <c r="K8" s="132">
        <v>553.37</v>
      </c>
      <c r="L8" s="132">
        <v>208.36</v>
      </c>
      <c r="M8" s="132">
        <v>103.32</v>
      </c>
      <c r="N8" s="132">
        <v>254.28</v>
      </c>
      <c r="O8" s="132">
        <v>59.93</v>
      </c>
      <c r="P8" s="132">
        <v>42.95</v>
      </c>
    </row>
    <row r="9" spans="3:16">
      <c r="C9" s="136" t="s">
        <v>93</v>
      </c>
      <c r="D9" s="132">
        <v>893.88</v>
      </c>
      <c r="E9" s="132">
        <v>289.05</v>
      </c>
      <c r="F9" s="132">
        <v>343.34</v>
      </c>
      <c r="G9" s="132">
        <v>326.82</v>
      </c>
      <c r="H9" s="132">
        <v>41.37</v>
      </c>
      <c r="I9" s="132">
        <v>150.87</v>
      </c>
      <c r="J9" s="136" t="s">
        <v>116</v>
      </c>
      <c r="K9" s="132">
        <v>549.89</v>
      </c>
      <c r="L9" s="132">
        <v>184.71</v>
      </c>
      <c r="M9" s="132">
        <v>132.85</v>
      </c>
      <c r="N9" s="132">
        <v>103.11</v>
      </c>
      <c r="O9" s="132">
        <v>26.75</v>
      </c>
      <c r="P9" s="132">
        <v>21.89</v>
      </c>
    </row>
    <row r="10" spans="3:16">
      <c r="C10" s="136" t="s">
        <v>99</v>
      </c>
      <c r="D10" s="132">
        <v>869.84</v>
      </c>
      <c r="E10" s="132">
        <v>317.24</v>
      </c>
      <c r="F10" s="132">
        <v>221.71</v>
      </c>
      <c r="G10" s="132">
        <v>189.69</v>
      </c>
      <c r="H10" s="132">
        <v>57.75</v>
      </c>
      <c r="I10" s="132">
        <v>41.14</v>
      </c>
      <c r="J10" s="136" t="s">
        <v>112</v>
      </c>
      <c r="K10" s="132">
        <v>495.13</v>
      </c>
      <c r="L10" s="132">
        <v>170.19</v>
      </c>
      <c r="M10" s="132">
        <v>134.57</v>
      </c>
      <c r="N10" s="132">
        <v>105.47</v>
      </c>
      <c r="O10" s="132">
        <v>21.07</v>
      </c>
      <c r="P10" s="132">
        <v>30.77</v>
      </c>
    </row>
    <row r="11" spans="3:16">
      <c r="C11" s="136" t="s">
        <v>101</v>
      </c>
      <c r="D11" s="132">
        <v>848.72</v>
      </c>
      <c r="E11" s="132">
        <v>303.97000000000003</v>
      </c>
      <c r="F11" s="132">
        <v>248.15</v>
      </c>
      <c r="G11" s="132">
        <v>205.39</v>
      </c>
      <c r="H11" s="132">
        <v>35.67</v>
      </c>
      <c r="I11" s="132">
        <v>74.459999999999994</v>
      </c>
      <c r="J11" s="136" t="s">
        <v>100</v>
      </c>
      <c r="K11" s="132">
        <v>482.56</v>
      </c>
      <c r="L11" s="132">
        <v>140.05000000000001</v>
      </c>
      <c r="M11" s="132">
        <v>153.03</v>
      </c>
      <c r="N11" s="132">
        <v>133.16</v>
      </c>
      <c r="O11" s="132">
        <v>28.72</v>
      </c>
      <c r="P11" s="132">
        <v>45.69</v>
      </c>
    </row>
    <row r="12" spans="3:16">
      <c r="C12" s="136" t="s">
        <v>113</v>
      </c>
      <c r="D12" s="132">
        <v>838.06</v>
      </c>
      <c r="E12" s="132">
        <v>317.62</v>
      </c>
      <c r="F12" s="132">
        <v>366.37</v>
      </c>
      <c r="G12" s="132">
        <v>271.74</v>
      </c>
      <c r="H12" s="132">
        <v>90.89</v>
      </c>
      <c r="I12" s="132">
        <v>111.05</v>
      </c>
      <c r="J12" s="136" t="s">
        <v>89</v>
      </c>
      <c r="K12" s="132">
        <v>482.52</v>
      </c>
      <c r="L12" s="132">
        <v>144.96</v>
      </c>
      <c r="M12" s="132">
        <v>200.91</v>
      </c>
      <c r="N12" s="132">
        <v>65.62</v>
      </c>
      <c r="O12" s="132">
        <v>23.08</v>
      </c>
      <c r="P12" s="132">
        <v>15.33</v>
      </c>
    </row>
    <row r="13" spans="3:16">
      <c r="C13" s="136" t="s">
        <v>115</v>
      </c>
      <c r="D13" s="132">
        <v>826.1</v>
      </c>
      <c r="E13" s="132">
        <v>228.34</v>
      </c>
      <c r="F13" s="132">
        <v>232.7</v>
      </c>
      <c r="G13" s="132">
        <v>149.34</v>
      </c>
      <c r="H13" s="132">
        <v>10.8</v>
      </c>
      <c r="I13" s="132">
        <v>54.18</v>
      </c>
      <c r="J13" s="136" t="s">
        <v>88</v>
      </c>
      <c r="K13" s="132">
        <v>439.13</v>
      </c>
      <c r="L13" s="132">
        <v>144.26</v>
      </c>
      <c r="M13" s="132">
        <v>125.53</v>
      </c>
      <c r="N13" s="132">
        <v>51.94</v>
      </c>
      <c r="O13" s="132">
        <v>11.62</v>
      </c>
      <c r="P13" s="132">
        <v>21.47</v>
      </c>
    </row>
    <row r="14" spans="3:16">
      <c r="C14" s="136" t="s">
        <v>87</v>
      </c>
      <c r="D14" s="132">
        <v>805.48</v>
      </c>
      <c r="E14" s="132">
        <v>253.42</v>
      </c>
      <c r="F14" s="132">
        <v>276.92</v>
      </c>
      <c r="G14" s="132">
        <v>473.33</v>
      </c>
      <c r="H14" s="132">
        <v>191.61</v>
      </c>
      <c r="I14" s="132">
        <v>166.66</v>
      </c>
      <c r="J14" s="136" t="s">
        <v>92</v>
      </c>
      <c r="K14" s="132">
        <v>427.3</v>
      </c>
      <c r="L14" s="132">
        <v>151.35</v>
      </c>
      <c r="M14" s="137">
        <v>114.9</v>
      </c>
      <c r="N14" s="132">
        <v>128.35</v>
      </c>
      <c r="O14" s="132">
        <v>38.99</v>
      </c>
      <c r="P14" s="132">
        <v>26.53</v>
      </c>
    </row>
    <row r="15" spans="3:16">
      <c r="C15" s="694" t="s">
        <v>585</v>
      </c>
      <c r="D15" s="695">
        <v>751.36</v>
      </c>
      <c r="E15" s="695">
        <v>271.8</v>
      </c>
      <c r="F15" s="695">
        <v>267.39999999999998</v>
      </c>
      <c r="G15" s="695">
        <v>203.59</v>
      </c>
      <c r="H15" s="695">
        <v>54.81</v>
      </c>
      <c r="I15" s="695">
        <v>63.5</v>
      </c>
      <c r="J15" s="136" t="s">
        <v>587</v>
      </c>
      <c r="K15" s="132">
        <v>390.02</v>
      </c>
      <c r="L15" s="132">
        <v>104.93</v>
      </c>
      <c r="M15" s="132">
        <v>100.8</v>
      </c>
      <c r="N15" s="132">
        <v>51.86</v>
      </c>
      <c r="O15" s="132">
        <v>11.78</v>
      </c>
      <c r="P15" s="132">
        <v>10.3</v>
      </c>
    </row>
    <row r="16" spans="3:16">
      <c r="C16" s="136" t="s">
        <v>97</v>
      </c>
      <c r="D16" s="132">
        <v>737.73</v>
      </c>
      <c r="E16" s="132">
        <v>207.23</v>
      </c>
      <c r="F16" s="132">
        <v>282.76</v>
      </c>
      <c r="G16" s="132">
        <v>237.3</v>
      </c>
      <c r="H16" s="132">
        <v>81.13</v>
      </c>
      <c r="I16" s="132">
        <v>76.09</v>
      </c>
      <c r="J16" s="136" t="s">
        <v>94</v>
      </c>
      <c r="K16" s="132">
        <v>362.96</v>
      </c>
      <c r="L16" s="132">
        <v>164.23</v>
      </c>
      <c r="M16" s="132">
        <v>87.22</v>
      </c>
      <c r="N16" s="132">
        <v>91.4</v>
      </c>
      <c r="O16" s="132">
        <v>29.67</v>
      </c>
      <c r="P16" s="132">
        <v>19.059999999999999</v>
      </c>
    </row>
    <row r="17" spans="3:16">
      <c r="C17" s="138" t="s">
        <v>586</v>
      </c>
      <c r="D17" s="139">
        <v>728.71</v>
      </c>
      <c r="E17" s="139">
        <v>284.35000000000002</v>
      </c>
      <c r="F17" s="139">
        <v>374.49</v>
      </c>
      <c r="G17" s="132">
        <v>215.78</v>
      </c>
      <c r="H17" s="139">
        <v>54.72</v>
      </c>
      <c r="I17" s="139">
        <v>89.49</v>
      </c>
      <c r="J17" s="136" t="s">
        <v>119</v>
      </c>
      <c r="K17" s="132">
        <v>342.7</v>
      </c>
      <c r="L17" s="132">
        <v>140.35</v>
      </c>
      <c r="M17" s="132">
        <v>113.04</v>
      </c>
      <c r="N17" s="132">
        <v>38.729999999999997</v>
      </c>
      <c r="O17" s="132">
        <v>13.33</v>
      </c>
      <c r="P17" s="132">
        <v>7.06</v>
      </c>
    </row>
    <row r="18" spans="3:16">
      <c r="C18" s="136" t="s">
        <v>109</v>
      </c>
      <c r="D18" s="132">
        <v>703.87</v>
      </c>
      <c r="E18" s="132">
        <v>204.84</v>
      </c>
      <c r="F18" s="132">
        <v>263.04000000000002</v>
      </c>
      <c r="G18" s="132">
        <v>215.45</v>
      </c>
      <c r="H18" s="132">
        <v>27.4</v>
      </c>
      <c r="I18" s="132">
        <v>98.32</v>
      </c>
      <c r="J18" s="136" t="s">
        <v>104</v>
      </c>
      <c r="K18" s="132">
        <v>328.48</v>
      </c>
      <c r="L18" s="132">
        <v>73.48</v>
      </c>
      <c r="M18" s="132">
        <v>64.459999999999994</v>
      </c>
      <c r="N18" s="132">
        <v>67.03</v>
      </c>
      <c r="O18" s="132">
        <v>13.65</v>
      </c>
      <c r="P18" s="132">
        <v>29.04</v>
      </c>
    </row>
    <row r="19" spans="3:16">
      <c r="C19" s="136" t="s">
        <v>114</v>
      </c>
      <c r="D19" s="132">
        <v>687.4</v>
      </c>
      <c r="E19" s="132">
        <v>184.61</v>
      </c>
      <c r="F19" s="132">
        <v>156.62</v>
      </c>
      <c r="G19" s="132">
        <v>146.72999999999999</v>
      </c>
      <c r="H19" s="132">
        <v>29.58</v>
      </c>
      <c r="I19" s="132">
        <v>31.5</v>
      </c>
      <c r="J19" s="136" t="s">
        <v>588</v>
      </c>
      <c r="K19" s="132">
        <v>318.98</v>
      </c>
      <c r="L19" s="132">
        <v>130.19999999999999</v>
      </c>
      <c r="M19" s="132">
        <v>92.37</v>
      </c>
      <c r="N19" s="132">
        <v>123.07</v>
      </c>
      <c r="O19" s="132">
        <v>34.72</v>
      </c>
      <c r="P19" s="132">
        <v>32.340000000000003</v>
      </c>
    </row>
    <row r="20" spans="3:16">
      <c r="C20" s="51"/>
      <c r="D20" s="51"/>
      <c r="E20" s="51"/>
      <c r="F20" s="51"/>
      <c r="G20" s="51"/>
      <c r="H20" s="51"/>
      <c r="I20" s="51"/>
      <c r="J20" s="136" t="s">
        <v>105</v>
      </c>
      <c r="K20" s="132">
        <v>318.89</v>
      </c>
      <c r="L20" s="132">
        <v>107.72</v>
      </c>
      <c r="M20" s="132">
        <v>110.23</v>
      </c>
      <c r="N20" s="132">
        <v>102.38</v>
      </c>
      <c r="O20" s="132">
        <v>17.440000000000001</v>
      </c>
      <c r="P20" s="132">
        <v>43.53</v>
      </c>
    </row>
    <row r="21" spans="3:16" ht="13.2" customHeight="1">
      <c r="C21" s="1245" t="s">
        <v>591</v>
      </c>
      <c r="D21" s="1245"/>
      <c r="E21" s="1245"/>
      <c r="F21" s="1245"/>
      <c r="G21" s="1245"/>
      <c r="H21" s="1245"/>
      <c r="I21" s="1245"/>
      <c r="J21" s="1245"/>
      <c r="K21" s="1245"/>
      <c r="L21" s="1245"/>
      <c r="M21" s="1245"/>
      <c r="N21" s="1245"/>
      <c r="O21" s="1245"/>
      <c r="P21" s="1245"/>
    </row>
    <row r="22" spans="3:16">
      <c r="C22" s="45"/>
      <c r="D22" s="45"/>
      <c r="E22" s="45"/>
      <c r="F22" s="45"/>
      <c r="G22" s="45"/>
      <c r="H22" s="45"/>
      <c r="I22" s="45"/>
      <c r="J22" s="45"/>
      <c r="K22" s="45"/>
      <c r="L22" s="45"/>
      <c r="M22" s="45"/>
      <c r="N22" s="45"/>
      <c r="O22" s="45"/>
      <c r="P22" s="45"/>
    </row>
    <row r="29" spans="3:16">
      <c r="G29" s="40"/>
    </row>
    <row r="30" spans="3:16">
      <c r="G30" s="40"/>
    </row>
    <row r="31" spans="3:16">
      <c r="G31" s="40"/>
    </row>
    <row r="71" spans="7:7">
      <c r="G71" s="40"/>
    </row>
    <row r="72" spans="7:7">
      <c r="G72" s="40"/>
    </row>
    <row r="73" spans="7:7">
      <c r="G73" s="40"/>
    </row>
    <row r="74" spans="7:7">
      <c r="G74" s="40"/>
    </row>
  </sheetData>
  <mergeCells count="8">
    <mergeCell ref="C21:P21"/>
    <mergeCell ref="C3:P3"/>
    <mergeCell ref="C4:C5"/>
    <mergeCell ref="D4:F4"/>
    <mergeCell ref="G4:I4"/>
    <mergeCell ref="J4:J5"/>
    <mergeCell ref="K4:M4"/>
    <mergeCell ref="N4:P4"/>
  </mergeCells>
  <phoneticPr fontId="2"/>
  <pageMargins left="0.7" right="0.7" top="0.75" bottom="0.75" header="0.3" footer="0.3"/>
  <pageSetup paperSize="9" orientation="portrait" horizontalDpi="4294967293" verticalDpi="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2"/>
  <sheetViews>
    <sheetView workbookViewId="0">
      <selection activeCell="C1" sqref="C1:N21"/>
    </sheetView>
  </sheetViews>
  <sheetFormatPr defaultRowHeight="13.8"/>
  <cols>
    <col min="1" max="1" width="9" style="122" customWidth="1"/>
    <col min="2" max="2" width="4.44140625" style="122" customWidth="1"/>
    <col min="3" max="3" width="8.88671875" style="122" customWidth="1"/>
    <col min="4" max="4" width="7.33203125" style="1024" customWidth="1"/>
    <col min="5" max="5" width="7.5546875" style="122" customWidth="1"/>
    <col min="6" max="6" width="7.44140625" style="122" customWidth="1"/>
    <col min="7" max="7" width="8.33203125" style="122" customWidth="1"/>
    <col min="8" max="9" width="8" style="122" customWidth="1"/>
    <col min="10" max="10" width="7" style="122" customWidth="1"/>
    <col min="11" max="11" width="7.109375" style="122" customWidth="1"/>
    <col min="12" max="14" width="7.44140625" style="122" customWidth="1"/>
    <col min="15" max="16384" width="8.88671875" style="122"/>
  </cols>
  <sheetData>
    <row r="1" spans="2:14">
      <c r="B1" s="1011"/>
      <c r="C1" s="1345" t="s">
        <v>1094</v>
      </c>
      <c r="D1" s="1345"/>
      <c r="E1" s="1345"/>
      <c r="F1" s="1345"/>
      <c r="G1" s="1345"/>
      <c r="H1" s="1345"/>
      <c r="I1" s="1345"/>
      <c r="J1" s="1345"/>
      <c r="K1" s="1345"/>
      <c r="L1" s="1345"/>
      <c r="M1" s="1345"/>
      <c r="N1" s="1345"/>
    </row>
    <row r="2" spans="2:14">
      <c r="B2" s="1011"/>
      <c r="C2" s="1012" t="s">
        <v>1074</v>
      </c>
      <c r="D2" s="1012" t="s">
        <v>1075</v>
      </c>
      <c r="E2" s="1012">
        <v>2014</v>
      </c>
      <c r="F2" s="1012">
        <v>2015</v>
      </c>
      <c r="G2" s="1012" t="s">
        <v>1074</v>
      </c>
      <c r="H2" s="1012" t="s">
        <v>1075</v>
      </c>
      <c r="I2" s="1012">
        <v>2014</v>
      </c>
      <c r="J2" s="1012">
        <v>2015</v>
      </c>
      <c r="K2" s="1012" t="s">
        <v>1074</v>
      </c>
      <c r="L2" s="1012" t="s">
        <v>1075</v>
      </c>
      <c r="M2" s="1012">
        <v>2014</v>
      </c>
      <c r="N2" s="1012">
        <v>2015</v>
      </c>
    </row>
    <row r="3" spans="2:14" ht="13.2" customHeight="1">
      <c r="B3" s="1011"/>
      <c r="C3" s="1346" t="s">
        <v>1076</v>
      </c>
      <c r="D3" s="1012" t="s">
        <v>1077</v>
      </c>
      <c r="E3" s="1013">
        <v>128.16300000000001</v>
      </c>
      <c r="F3" s="1013">
        <v>127.97499999999999</v>
      </c>
      <c r="G3" s="1349" t="s">
        <v>1078</v>
      </c>
      <c r="H3" s="1012" t="s">
        <v>1077</v>
      </c>
      <c r="I3" s="1013">
        <v>65.016000000000005</v>
      </c>
      <c r="J3" s="1013">
        <v>65.397000000000006</v>
      </c>
      <c r="K3" s="1352" t="s">
        <v>1079</v>
      </c>
      <c r="L3" s="1012" t="s">
        <v>1077</v>
      </c>
      <c r="M3" s="1013">
        <v>318</v>
      </c>
      <c r="N3" s="1013">
        <v>320</v>
      </c>
    </row>
    <row r="4" spans="2:14">
      <c r="B4" s="1011"/>
      <c r="C4" s="1347"/>
      <c r="D4" s="1014" t="s">
        <v>1080</v>
      </c>
      <c r="E4" s="1015">
        <v>22067</v>
      </c>
      <c r="F4" s="1015">
        <v>33047</v>
      </c>
      <c r="G4" s="1350"/>
      <c r="H4" s="1014" t="s">
        <v>1080</v>
      </c>
      <c r="I4" s="1016">
        <v>35803</v>
      </c>
      <c r="J4" s="1016">
        <v>39704</v>
      </c>
      <c r="K4" s="1352"/>
      <c r="L4" s="1014" t="s">
        <v>1080</v>
      </c>
      <c r="M4" s="1015">
        <v>220757</v>
      </c>
      <c r="N4" s="1015">
        <v>247394</v>
      </c>
    </row>
    <row r="5" spans="2:14">
      <c r="B5" s="1011"/>
      <c r="C5" s="1347"/>
      <c r="D5" s="1017" t="s">
        <v>1081</v>
      </c>
      <c r="E5" s="1018">
        <v>0.9051524901436534</v>
      </c>
      <c r="F5" s="1018">
        <v>0.92</v>
      </c>
      <c r="G5" s="1350"/>
      <c r="H5" s="1017" t="s">
        <v>1081</v>
      </c>
      <c r="I5" s="1019">
        <v>0.79158171102980202</v>
      </c>
      <c r="J5" s="1019">
        <v>0.74949627241587746</v>
      </c>
      <c r="K5" s="1352"/>
      <c r="L5" s="1017" t="s">
        <v>1081</v>
      </c>
      <c r="M5" s="1018">
        <v>0.80287827792550182</v>
      </c>
      <c r="N5" s="1018">
        <v>0.83</v>
      </c>
    </row>
    <row r="6" spans="2:14">
      <c r="B6" s="1011"/>
      <c r="C6" s="1347"/>
      <c r="D6" s="1017" t="s">
        <v>1082</v>
      </c>
      <c r="E6" s="1018">
        <v>9.4847509856346587E-2</v>
      </c>
      <c r="F6" s="1018">
        <v>0.08</v>
      </c>
      <c r="G6" s="1350"/>
      <c r="H6" s="1017" t="s">
        <v>1082</v>
      </c>
      <c r="I6" s="1018">
        <v>0.21</v>
      </c>
      <c r="J6" s="1018">
        <v>0.25</v>
      </c>
      <c r="K6" s="1352"/>
      <c r="L6" s="1017" t="s">
        <v>1082</v>
      </c>
      <c r="M6" s="1018">
        <v>0.19712172207449821</v>
      </c>
      <c r="N6" s="1018">
        <v>0.17</v>
      </c>
    </row>
    <row r="7" spans="2:14">
      <c r="B7" s="1011"/>
      <c r="C7" s="1347"/>
      <c r="D7" s="1017" t="s">
        <v>1083</v>
      </c>
      <c r="E7" s="1020">
        <f>E4/E3</f>
        <v>172.17917807791639</v>
      </c>
      <c r="F7" s="1020">
        <f>F4/F3</f>
        <v>258.23012307091233</v>
      </c>
      <c r="G7" s="1350"/>
      <c r="H7" s="1017" t="s">
        <v>1083</v>
      </c>
      <c r="I7" s="1020">
        <f>I4/I3</f>
        <v>550.67983265657676</v>
      </c>
      <c r="J7" s="1020">
        <f>J4/J3</f>
        <v>607.12265088612617</v>
      </c>
      <c r="K7" s="1352"/>
      <c r="L7" s="1017" t="s">
        <v>1083</v>
      </c>
      <c r="M7" s="1020">
        <f>M4/M3</f>
        <v>694.20440251572325</v>
      </c>
      <c r="N7" s="1020">
        <f>N4/N3</f>
        <v>773.10625000000005</v>
      </c>
    </row>
    <row r="8" spans="2:14">
      <c r="B8" s="1011"/>
      <c r="C8" s="1347"/>
      <c r="D8" s="1014" t="s">
        <v>1084</v>
      </c>
      <c r="E8" s="1021">
        <v>20418</v>
      </c>
      <c r="F8" s="1015">
        <v>28042</v>
      </c>
      <c r="G8" s="1350"/>
      <c r="H8" s="1014" t="s">
        <v>1084</v>
      </c>
      <c r="I8" s="1016">
        <v>47304</v>
      </c>
      <c r="J8" s="1016">
        <v>51985</v>
      </c>
      <c r="K8" s="1352"/>
      <c r="L8" s="1014" t="s">
        <v>1084</v>
      </c>
      <c r="M8" s="1015">
        <v>145677</v>
      </c>
      <c r="N8" s="1015">
        <v>150217</v>
      </c>
    </row>
    <row r="9" spans="2:14">
      <c r="B9" s="1011"/>
      <c r="C9" s="1347"/>
      <c r="D9" s="1017" t="s">
        <v>1081</v>
      </c>
      <c r="E9" s="1018">
        <v>0.67526540331382079</v>
      </c>
      <c r="F9" s="1018">
        <v>0.69</v>
      </c>
      <c r="G9" s="1350"/>
      <c r="H9" s="1017" t="s">
        <v>1081</v>
      </c>
      <c r="I9" s="1019">
        <v>0.81236259090140372</v>
      </c>
      <c r="J9" s="1019">
        <v>0.7966721169568145</v>
      </c>
      <c r="K9" s="1352"/>
      <c r="L9" s="1017" t="s">
        <v>1081</v>
      </c>
      <c r="M9" s="1018">
        <v>0.76049753907617534</v>
      </c>
      <c r="N9" s="1018">
        <v>0.76</v>
      </c>
    </row>
    <row r="10" spans="2:14" ht="13.2" customHeight="1">
      <c r="B10" s="1011"/>
      <c r="C10" s="1347"/>
      <c r="D10" s="1017" t="s">
        <v>1082</v>
      </c>
      <c r="E10" s="1018">
        <v>0.32473459668617921</v>
      </c>
      <c r="F10" s="1018">
        <v>0.31</v>
      </c>
      <c r="G10" s="1350"/>
      <c r="H10" s="1017" t="s">
        <v>1082</v>
      </c>
      <c r="I10" s="1018">
        <v>0.19</v>
      </c>
      <c r="J10" s="1018">
        <v>0.2</v>
      </c>
      <c r="K10" s="1352"/>
      <c r="L10" s="1017" t="s">
        <v>1082</v>
      </c>
      <c r="M10" s="1018">
        <v>0.23950246092382463</v>
      </c>
      <c r="N10" s="1018">
        <v>0.24</v>
      </c>
    </row>
    <row r="11" spans="2:14" ht="13.2" customHeight="1">
      <c r="B11" s="1011"/>
      <c r="C11" s="1348"/>
      <c r="D11" s="1017" t="s">
        <v>1085</v>
      </c>
      <c r="E11" s="1020">
        <f>E8/E3</f>
        <v>159.31275016970577</v>
      </c>
      <c r="F11" s="1020">
        <f>F8/F3</f>
        <v>219.1209220550889</v>
      </c>
      <c r="G11" s="1351"/>
      <c r="H11" s="1017" t="s">
        <v>1085</v>
      </c>
      <c r="I11" s="1020">
        <f>I8/I3</f>
        <v>727.57475083056477</v>
      </c>
      <c r="J11" s="1020">
        <f>J8/J3</f>
        <v>794.91413979234517</v>
      </c>
      <c r="K11" s="1352"/>
      <c r="L11" s="1017" t="s">
        <v>1085</v>
      </c>
      <c r="M11" s="1020">
        <f>M8/M3</f>
        <v>458.10377358490564</v>
      </c>
      <c r="N11" s="1020">
        <f>N8/N3</f>
        <v>469.42812500000002</v>
      </c>
    </row>
    <row r="12" spans="2:14" ht="13.2" customHeight="1">
      <c r="B12" s="1011"/>
      <c r="C12" s="1353" t="s">
        <v>1086</v>
      </c>
      <c r="D12" s="1012" t="s">
        <v>1077</v>
      </c>
      <c r="E12" s="1013">
        <v>81.489999999999995</v>
      </c>
      <c r="F12" s="1013">
        <v>81.707999999999998</v>
      </c>
      <c r="G12" s="1349" t="s">
        <v>1087</v>
      </c>
      <c r="H12" s="1012" t="s">
        <v>1077</v>
      </c>
      <c r="I12" s="1013">
        <v>64.191000000000003</v>
      </c>
      <c r="J12" s="1013">
        <v>64.456999999999994</v>
      </c>
      <c r="K12" s="1356" t="s">
        <v>1088</v>
      </c>
      <c r="L12" s="1012" t="s">
        <v>1077</v>
      </c>
      <c r="M12" s="1013">
        <v>4.6859999999999999</v>
      </c>
      <c r="N12" s="1013">
        <v>4.7</v>
      </c>
    </row>
    <row r="13" spans="2:14">
      <c r="B13" s="1011"/>
      <c r="C13" s="1354"/>
      <c r="D13" s="1014" t="s">
        <v>1080</v>
      </c>
      <c r="E13" s="1016">
        <v>42140</v>
      </c>
      <c r="F13" s="1016">
        <v>42736</v>
      </c>
      <c r="G13" s="1350"/>
      <c r="H13" s="1014" t="s">
        <v>1080</v>
      </c>
      <c r="I13" s="1016">
        <v>50522</v>
      </c>
      <c r="J13" s="1016">
        <v>48706</v>
      </c>
      <c r="K13" s="1356"/>
      <c r="L13" s="1014" t="s">
        <v>1080</v>
      </c>
      <c r="M13" s="1015">
        <v>8350</v>
      </c>
      <c r="N13" s="1015">
        <v>9750</v>
      </c>
    </row>
    <row r="14" spans="2:14">
      <c r="B14" s="1011"/>
      <c r="C14" s="1354"/>
      <c r="D14" s="1017" t="s">
        <v>1081</v>
      </c>
      <c r="E14" s="1019">
        <v>0.7738253440911248</v>
      </c>
      <c r="F14" s="1019">
        <v>0.77754118307749909</v>
      </c>
      <c r="G14" s="1350"/>
      <c r="H14" s="1017" t="s">
        <v>1081</v>
      </c>
      <c r="I14" s="1019">
        <v>0.86633545782035548</v>
      </c>
      <c r="J14" s="1019">
        <v>0.84973103929700655</v>
      </c>
      <c r="K14" s="1356"/>
      <c r="L14" s="1017" t="s">
        <v>1081</v>
      </c>
      <c r="M14" s="1018">
        <v>0.4378443113772455</v>
      </c>
      <c r="N14" s="1018">
        <v>0.44</v>
      </c>
    </row>
    <row r="15" spans="2:14">
      <c r="B15" s="1011"/>
      <c r="C15" s="1354"/>
      <c r="D15" s="1017" t="s">
        <v>1082</v>
      </c>
      <c r="E15" s="1018">
        <v>0.23</v>
      </c>
      <c r="F15" s="1018">
        <v>0.22</v>
      </c>
      <c r="G15" s="1350"/>
      <c r="H15" s="1017" t="s">
        <v>1082</v>
      </c>
      <c r="I15" s="1022">
        <v>0.13</v>
      </c>
      <c r="J15" s="1022">
        <v>0.15</v>
      </c>
      <c r="K15" s="1356"/>
      <c r="L15" s="1017" t="s">
        <v>1082</v>
      </c>
      <c r="M15" s="1018">
        <v>0.56215568862275445</v>
      </c>
      <c r="N15" s="1018">
        <v>0.56000000000000005</v>
      </c>
    </row>
    <row r="16" spans="2:14">
      <c r="B16" s="1011"/>
      <c r="C16" s="1354"/>
      <c r="D16" s="1017" t="s">
        <v>1083</v>
      </c>
      <c r="E16" s="1020">
        <f>E13/E12</f>
        <v>517.11866486685483</v>
      </c>
      <c r="F16" s="1020">
        <f>F13/F12</f>
        <v>523.03324031918544</v>
      </c>
      <c r="G16" s="1350"/>
      <c r="H16" s="1017" t="s">
        <v>1083</v>
      </c>
      <c r="I16" s="1020">
        <f>I13/I12</f>
        <v>787.05737564456069</v>
      </c>
      <c r="J16" s="1020">
        <f>J13/J12</f>
        <v>755.63553997238478</v>
      </c>
      <c r="K16" s="1356"/>
      <c r="L16" s="1017" t="s">
        <v>1083</v>
      </c>
      <c r="M16" s="1020">
        <f>M13/M12</f>
        <v>1781.9035424669228</v>
      </c>
      <c r="N16" s="1020">
        <f>N13/N12</f>
        <v>2074.4680851063831</v>
      </c>
    </row>
    <row r="17" spans="2:14">
      <c r="B17" s="1011"/>
      <c r="C17" s="1354"/>
      <c r="D17" s="1014" t="s">
        <v>1084</v>
      </c>
      <c r="E17" s="1016">
        <v>80358</v>
      </c>
      <c r="F17" s="1016">
        <v>81194</v>
      </c>
      <c r="G17" s="1350"/>
      <c r="H17" s="1014" t="s">
        <v>1084</v>
      </c>
      <c r="I17" s="1016">
        <v>43957</v>
      </c>
      <c r="J17" s="1016">
        <v>42229</v>
      </c>
      <c r="K17" s="1356"/>
      <c r="L17" s="1014" t="s">
        <v>1084</v>
      </c>
      <c r="M17" s="1015">
        <v>4646</v>
      </c>
      <c r="N17" s="1015">
        <v>5207</v>
      </c>
    </row>
    <row r="18" spans="2:14">
      <c r="B18" s="1011"/>
      <c r="C18" s="1354"/>
      <c r="D18" s="1017" t="s">
        <v>1081</v>
      </c>
      <c r="E18" s="1019">
        <v>0.87434978471340752</v>
      </c>
      <c r="F18" s="1019">
        <v>0.86042072074291209</v>
      </c>
      <c r="G18" s="1350"/>
      <c r="H18" s="1017" t="s">
        <v>1081</v>
      </c>
      <c r="I18" s="1019">
        <v>0.83438360215665308</v>
      </c>
      <c r="J18" s="1019">
        <v>0.82000520969002344</v>
      </c>
      <c r="K18" s="1356"/>
      <c r="L18" s="1017" t="s">
        <v>1081</v>
      </c>
      <c r="M18" s="1018">
        <v>0.98170469220835122</v>
      </c>
      <c r="N18" s="1018">
        <v>0.98</v>
      </c>
    </row>
    <row r="19" spans="2:14" ht="13.8" customHeight="1">
      <c r="B19" s="1011"/>
      <c r="C19" s="1354"/>
      <c r="D19" s="1017" t="s">
        <v>1082</v>
      </c>
      <c r="E19" s="1018">
        <v>0.13</v>
      </c>
      <c r="F19" s="1018">
        <v>0.14000000000000001</v>
      </c>
      <c r="G19" s="1350"/>
      <c r="H19" s="1017" t="s">
        <v>1082</v>
      </c>
      <c r="I19" s="1018">
        <v>0.17</v>
      </c>
      <c r="J19" s="1018">
        <v>0.18</v>
      </c>
      <c r="K19" s="1356"/>
      <c r="L19" s="1017" t="s">
        <v>1082</v>
      </c>
      <c r="M19" s="1018">
        <v>1.8295307791648729E-2</v>
      </c>
      <c r="N19" s="1018">
        <v>0.02</v>
      </c>
    </row>
    <row r="20" spans="2:14" ht="13.8" customHeight="1">
      <c r="B20" s="1011"/>
      <c r="C20" s="1355"/>
      <c r="D20" s="1017" t="s">
        <v>1085</v>
      </c>
      <c r="E20" s="1020">
        <f>E17/E12</f>
        <v>986.10872499693221</v>
      </c>
      <c r="F20" s="1020">
        <f>F17/F12</f>
        <v>993.70930631027568</v>
      </c>
      <c r="G20" s="1351"/>
      <c r="H20" s="1017" t="s">
        <v>1085</v>
      </c>
      <c r="I20" s="1020">
        <f>I17/I12</f>
        <v>684.78447134333476</v>
      </c>
      <c r="J20" s="1020">
        <f>J17/J12</f>
        <v>655.14994492452342</v>
      </c>
      <c r="K20" s="1356"/>
      <c r="L20" s="1017" t="s">
        <v>1085</v>
      </c>
      <c r="M20" s="1020">
        <f>M17/M12</f>
        <v>991.46393512590691</v>
      </c>
      <c r="N20" s="1020">
        <f>N17/N12</f>
        <v>1107.8723404255318</v>
      </c>
    </row>
    <row r="21" spans="2:14" ht="13.2">
      <c r="C21" s="1023" t="s">
        <v>1089</v>
      </c>
      <c r="D21" s="1023"/>
      <c r="E21" s="1023"/>
      <c r="F21" s="1023"/>
      <c r="G21" s="1023"/>
      <c r="H21" s="1023"/>
      <c r="I21" s="1023"/>
      <c r="J21" s="1023"/>
    </row>
    <row r="22" spans="2:14">
      <c r="I22" s="1025"/>
    </row>
  </sheetData>
  <mergeCells count="7">
    <mergeCell ref="C1:N1"/>
    <mergeCell ref="C3:C11"/>
    <mergeCell ref="G3:G11"/>
    <mergeCell ref="K3:K11"/>
    <mergeCell ref="C12:C20"/>
    <mergeCell ref="G12:G20"/>
    <mergeCell ref="K12:K20"/>
  </mergeCells>
  <phoneticPr fontId="2"/>
  <pageMargins left="0.7" right="0.7" top="0.75" bottom="0.75" header="0.3" footer="0.3"/>
  <pageSetup paperSize="9" orientation="portrait" horizontalDpi="4294967293"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6"/>
  <sheetViews>
    <sheetView zoomScale="79" zoomScaleNormal="79" workbookViewId="0">
      <selection activeCell="B2" sqref="B2:L24"/>
    </sheetView>
  </sheetViews>
  <sheetFormatPr defaultRowHeight="13.2"/>
  <cols>
    <col min="2" max="2" width="6.44140625" customWidth="1"/>
    <col min="3" max="4" width="11.109375" customWidth="1"/>
    <col min="5" max="5" width="10.5546875" customWidth="1"/>
    <col min="6" max="6" width="11.44140625" customWidth="1"/>
    <col min="7" max="7" width="6.21875" customWidth="1"/>
    <col min="8" max="8" width="7.109375" customWidth="1"/>
    <col min="9" max="9" width="9.5546875" customWidth="1"/>
    <col min="10" max="10" width="9.109375" customWidth="1"/>
    <col min="12" max="12" width="15.21875" customWidth="1"/>
  </cols>
  <sheetData>
    <row r="1" spans="2:12">
      <c r="B1" s="51"/>
      <c r="C1" s="51"/>
      <c r="D1" s="51"/>
      <c r="E1" s="51"/>
      <c r="F1" s="51"/>
      <c r="G1" s="51"/>
      <c r="H1" s="51"/>
      <c r="I1" s="51"/>
      <c r="J1" s="51"/>
      <c r="K1" s="51"/>
      <c r="L1" s="51"/>
    </row>
    <row r="2" spans="2:12">
      <c r="B2" s="1106" t="s">
        <v>1093</v>
      </c>
      <c r="C2" s="1106"/>
      <c r="D2" s="1106"/>
      <c r="E2" s="1106"/>
      <c r="F2" s="1106"/>
      <c r="G2" s="1106"/>
      <c r="H2" s="1106"/>
      <c r="I2" s="1106"/>
      <c r="J2" s="1106"/>
      <c r="K2" s="1106"/>
      <c r="L2" s="1106"/>
    </row>
    <row r="3" spans="2:12">
      <c r="B3" s="126" t="s">
        <v>58</v>
      </c>
      <c r="C3" s="126" t="s">
        <v>127</v>
      </c>
      <c r="D3" s="126" t="s">
        <v>82</v>
      </c>
      <c r="E3" s="126" t="s">
        <v>26</v>
      </c>
      <c r="F3" s="126" t="s">
        <v>128</v>
      </c>
      <c r="G3" s="126" t="s">
        <v>58</v>
      </c>
      <c r="H3" s="126" t="s">
        <v>127</v>
      </c>
      <c r="I3" s="126" t="s">
        <v>82</v>
      </c>
      <c r="J3" s="126" t="s">
        <v>26</v>
      </c>
      <c r="K3" s="126" t="s">
        <v>128</v>
      </c>
      <c r="L3" s="158" t="s">
        <v>129</v>
      </c>
    </row>
    <row r="4" spans="2:12" ht="13.2" customHeight="1">
      <c r="B4" s="1043" t="s">
        <v>52</v>
      </c>
      <c r="C4" s="1007" t="s">
        <v>130</v>
      </c>
      <c r="D4" s="1009">
        <v>159414</v>
      </c>
      <c r="E4" s="1010">
        <v>0.67206142496894883</v>
      </c>
      <c r="F4" s="1010">
        <v>0.32793857503105117</v>
      </c>
      <c r="G4" s="1050" t="s">
        <v>54</v>
      </c>
      <c r="H4" s="1007" t="s">
        <v>551</v>
      </c>
      <c r="I4" s="1009">
        <v>226261</v>
      </c>
      <c r="J4" s="1008">
        <v>0.879</v>
      </c>
      <c r="K4" s="1008">
        <v>0.121</v>
      </c>
      <c r="L4" s="1007" t="s">
        <v>86</v>
      </c>
    </row>
    <row r="5" spans="2:12" ht="12.6" customHeight="1">
      <c r="B5" s="1043"/>
      <c r="C5" s="1007" t="s">
        <v>131</v>
      </c>
      <c r="D5" s="1009">
        <v>883883</v>
      </c>
      <c r="E5" s="1010">
        <v>0.36196872210462244</v>
      </c>
      <c r="F5" s="1010">
        <v>0.63803127789537761</v>
      </c>
      <c r="G5" s="1050"/>
      <c r="H5" s="1007" t="s">
        <v>552</v>
      </c>
      <c r="I5" s="1009">
        <v>1261155</v>
      </c>
      <c r="J5" s="1008">
        <v>0.81399999999999995</v>
      </c>
      <c r="K5" s="1008">
        <v>0.186</v>
      </c>
      <c r="L5" s="999" t="s">
        <v>132</v>
      </c>
    </row>
    <row r="6" spans="2:12" ht="13.8" customHeight="1">
      <c r="B6" s="1043"/>
      <c r="C6" s="1007" t="s">
        <v>133</v>
      </c>
      <c r="D6" s="1009">
        <v>61213</v>
      </c>
      <c r="E6" s="1010">
        <v>0.37765870552487996</v>
      </c>
      <c r="F6" s="1010">
        <v>0.6223412944751201</v>
      </c>
      <c r="G6" s="1050"/>
      <c r="H6" s="1007" t="s">
        <v>553</v>
      </c>
      <c r="I6" s="1009">
        <v>79586</v>
      </c>
      <c r="J6" s="1008">
        <v>0.66200000000000003</v>
      </c>
      <c r="K6" s="1008">
        <v>0.33800000000000002</v>
      </c>
      <c r="L6" s="1007"/>
    </row>
    <row r="7" spans="2:12">
      <c r="B7" s="1043"/>
      <c r="C7" s="1050" t="s">
        <v>134</v>
      </c>
      <c r="D7" s="1050"/>
      <c r="E7" s="164">
        <v>2.9862791218637992</v>
      </c>
      <c r="F7" s="164">
        <v>10.787424920616703</v>
      </c>
      <c r="G7" s="1050"/>
      <c r="H7" s="1050" t="s">
        <v>12</v>
      </c>
      <c r="I7" s="1050"/>
      <c r="J7" s="151">
        <v>5.2</v>
      </c>
      <c r="K7" s="151">
        <v>8.6</v>
      </c>
      <c r="L7" s="999" t="s">
        <v>135</v>
      </c>
    </row>
    <row r="8" spans="2:12">
      <c r="B8" s="1043"/>
      <c r="C8" s="1050" t="s">
        <v>136</v>
      </c>
      <c r="D8" s="1050"/>
      <c r="E8" s="159">
        <v>72.257749939050697</v>
      </c>
      <c r="F8" s="159">
        <v>67.55268687549318</v>
      </c>
      <c r="G8" s="1050"/>
      <c r="H8" s="1050" t="s">
        <v>549</v>
      </c>
      <c r="I8" s="1050"/>
      <c r="J8" s="159">
        <v>51.31293875486449</v>
      </c>
      <c r="K8" s="159">
        <v>114.57775055508766</v>
      </c>
      <c r="L8" s="1050" t="s">
        <v>593</v>
      </c>
    </row>
    <row r="9" spans="2:12">
      <c r="B9" s="1043"/>
      <c r="C9" s="1050" t="s">
        <v>137</v>
      </c>
      <c r="D9" s="1050"/>
      <c r="E9" s="159">
        <v>215.78181003584228</v>
      </c>
      <c r="F9" s="159">
        <v>728.71953785531196</v>
      </c>
      <c r="G9" s="1050"/>
      <c r="H9" s="1050" t="s">
        <v>550</v>
      </c>
      <c r="I9" s="1050"/>
      <c r="J9" s="159">
        <v>264.66729335592095</v>
      </c>
      <c r="K9" s="159">
        <v>985.58413523105628</v>
      </c>
      <c r="L9" s="1050"/>
    </row>
    <row r="10" spans="2:12">
      <c r="B10" s="1043"/>
      <c r="C10" s="1050" t="s">
        <v>138</v>
      </c>
      <c r="D10" s="1050"/>
      <c r="E10" s="1050">
        <v>64331</v>
      </c>
      <c r="F10" s="1050"/>
      <c r="G10" s="1050"/>
      <c r="H10" s="1050" t="s">
        <v>138</v>
      </c>
      <c r="I10" s="1050"/>
      <c r="J10" s="1050">
        <v>64121</v>
      </c>
      <c r="K10" s="1050"/>
      <c r="L10" s="999" t="s">
        <v>139</v>
      </c>
    </row>
    <row r="11" spans="2:12">
      <c r="B11" s="1043"/>
      <c r="C11" s="1050" t="s">
        <v>140</v>
      </c>
      <c r="D11" s="1050"/>
      <c r="E11" s="168">
        <v>1.6653868275015156</v>
      </c>
      <c r="F11" s="168">
        <v>0.81264087298503052</v>
      </c>
      <c r="G11" s="1050"/>
      <c r="H11" s="1050" t="s">
        <v>140</v>
      </c>
      <c r="I11" s="1050"/>
      <c r="J11" s="168">
        <v>3.1024001497169413</v>
      </c>
      <c r="K11" s="168">
        <v>0.42624101308463686</v>
      </c>
      <c r="L11" s="999" t="s">
        <v>594</v>
      </c>
    </row>
    <row r="12" spans="2:12">
      <c r="B12" s="1043"/>
      <c r="C12" s="1050" t="s">
        <v>141</v>
      </c>
      <c r="D12" s="1050"/>
      <c r="E12" s="164">
        <v>4.9733099127947646</v>
      </c>
      <c r="F12" s="164">
        <v>8.7663024047504319</v>
      </c>
      <c r="G12" s="1050"/>
      <c r="H12" s="1050" t="s">
        <v>141</v>
      </c>
      <c r="I12" s="1050"/>
      <c r="J12" s="164">
        <v>16.001887057282325</v>
      </c>
      <c r="K12" s="164">
        <v>3.6664743219849969</v>
      </c>
      <c r="L12" s="999" t="s">
        <v>135</v>
      </c>
    </row>
    <row r="13" spans="2:12">
      <c r="B13" s="1043"/>
      <c r="C13" s="1050" t="s">
        <v>142</v>
      </c>
      <c r="D13" s="1050"/>
      <c r="E13" s="159">
        <v>359.36018404812609</v>
      </c>
      <c r="F13" s="159">
        <v>592.18728140398878</v>
      </c>
      <c r="G13" s="1050"/>
      <c r="H13" s="1050" t="s">
        <v>144</v>
      </c>
      <c r="I13" s="1050"/>
      <c r="J13" s="159">
        <v>821.10385053258688</v>
      </c>
      <c r="K13" s="159">
        <v>420.0963802810312</v>
      </c>
      <c r="L13" s="999" t="s">
        <v>593</v>
      </c>
    </row>
    <row r="14" spans="2:12" ht="13.2" customHeight="1">
      <c r="B14" s="1050" t="s">
        <v>53</v>
      </c>
      <c r="C14" s="1007" t="s">
        <v>551</v>
      </c>
      <c r="D14" s="1009">
        <v>236910</v>
      </c>
      <c r="E14" s="1010">
        <v>0.65</v>
      </c>
      <c r="F14" s="1010">
        <v>0.35</v>
      </c>
      <c r="G14" s="1043" t="s">
        <v>143</v>
      </c>
      <c r="H14" s="1007" t="s">
        <v>551</v>
      </c>
      <c r="I14" s="1009">
        <v>11910</v>
      </c>
      <c r="J14" s="1010">
        <v>0.50545759865659112</v>
      </c>
      <c r="K14" s="1010">
        <v>0.49454240134340888</v>
      </c>
      <c r="L14" s="1007" t="s">
        <v>86</v>
      </c>
    </row>
    <row r="15" spans="2:12">
      <c r="B15" s="1050"/>
      <c r="C15" s="1007" t="s">
        <v>552</v>
      </c>
      <c r="D15" s="1009">
        <v>1300138</v>
      </c>
      <c r="E15" s="1010">
        <v>0.43842235330222384</v>
      </c>
      <c r="F15" s="1010">
        <v>0.56157764669777621</v>
      </c>
      <c r="G15" s="1043"/>
      <c r="H15" s="1007" t="s">
        <v>552</v>
      </c>
      <c r="I15" s="1009">
        <v>62406</v>
      </c>
      <c r="J15" s="1010">
        <v>0.2673941608178701</v>
      </c>
      <c r="K15" s="1010">
        <v>0.73260583918212996</v>
      </c>
      <c r="L15" s="1007" t="s">
        <v>132</v>
      </c>
    </row>
    <row r="16" spans="2:12" s="38" customFormat="1" ht="13.2" customHeight="1">
      <c r="B16" s="1050"/>
      <c r="C16" s="1007" t="s">
        <v>553</v>
      </c>
      <c r="D16" s="1009">
        <v>111386</v>
      </c>
      <c r="E16" s="1010">
        <v>0.37546011168369453</v>
      </c>
      <c r="F16" s="1010">
        <v>0.62453988831630547</v>
      </c>
      <c r="G16" s="1043"/>
      <c r="H16" s="1007" t="s">
        <v>553</v>
      </c>
      <c r="I16" s="1009">
        <v>6235</v>
      </c>
      <c r="J16" s="151">
        <v>1236</v>
      </c>
      <c r="K16" s="151">
        <v>4999</v>
      </c>
      <c r="L16" s="1007" t="s">
        <v>592</v>
      </c>
    </row>
    <row r="17" spans="2:12">
      <c r="B17" s="1050"/>
      <c r="C17" s="1050" t="s">
        <v>12</v>
      </c>
      <c r="D17" s="1050"/>
      <c r="E17" s="151">
        <v>3.7</v>
      </c>
      <c r="F17" s="151">
        <v>8.8000000000000007</v>
      </c>
      <c r="G17" s="1043"/>
      <c r="H17" s="1050" t="s">
        <v>12</v>
      </c>
      <c r="I17" s="1050"/>
      <c r="J17" s="164">
        <v>2.7719269102990034</v>
      </c>
      <c r="K17" s="164">
        <v>7.76213921901528</v>
      </c>
      <c r="L17" s="999" t="s">
        <v>135</v>
      </c>
    </row>
    <row r="18" spans="2:12">
      <c r="B18" s="1050"/>
      <c r="C18" s="1050" t="s">
        <v>549</v>
      </c>
      <c r="D18" s="1050"/>
      <c r="E18" s="159">
        <v>73.368888265118159</v>
      </c>
      <c r="F18" s="159">
        <v>95.277683806560205</v>
      </c>
      <c r="G18" s="1043"/>
      <c r="H18" s="1050" t="s">
        <v>549</v>
      </c>
      <c r="I18" s="1050"/>
      <c r="J18" s="159">
        <v>74.069635045244809</v>
      </c>
      <c r="K18" s="159">
        <v>109.34184912180932</v>
      </c>
      <c r="L18" s="1050" t="s">
        <v>593</v>
      </c>
    </row>
    <row r="19" spans="2:12">
      <c r="B19" s="1050"/>
      <c r="C19" s="1050" t="s">
        <v>550</v>
      </c>
      <c r="D19" s="1050"/>
      <c r="E19" s="159">
        <v>271.73785915712597</v>
      </c>
      <c r="F19" s="159">
        <v>838.05175404780266</v>
      </c>
      <c r="G19" s="1043"/>
      <c r="H19" s="1050" t="s">
        <v>550</v>
      </c>
      <c r="I19" s="1050"/>
      <c r="J19" s="159">
        <v>205.31561461794021</v>
      </c>
      <c r="K19" s="159">
        <v>848.72665534804764</v>
      </c>
      <c r="L19" s="1050"/>
    </row>
    <row r="20" spans="2:12">
      <c r="B20" s="1050"/>
      <c r="C20" s="1050" t="s">
        <v>138</v>
      </c>
      <c r="D20" s="1050"/>
      <c r="E20" s="1050">
        <v>80646</v>
      </c>
      <c r="F20" s="1050"/>
      <c r="G20" s="1043"/>
      <c r="H20" s="1050" t="s">
        <v>138</v>
      </c>
      <c r="I20" s="1050"/>
      <c r="J20" s="1050">
        <v>4675</v>
      </c>
      <c r="K20" s="1050"/>
      <c r="L20" s="999" t="s">
        <v>139</v>
      </c>
    </row>
    <row r="21" spans="2:12">
      <c r="B21" s="1050"/>
      <c r="C21" s="1050" t="s">
        <v>140</v>
      </c>
      <c r="D21" s="1050"/>
      <c r="E21" s="168">
        <v>1.9083649530044888</v>
      </c>
      <c r="F21" s="168">
        <v>1.029288495399648</v>
      </c>
      <c r="G21" s="1043"/>
      <c r="H21" s="1050" t="s">
        <v>140</v>
      </c>
      <c r="I21" s="1050"/>
      <c r="J21" s="168">
        <v>1.2877005347593582</v>
      </c>
      <c r="K21" s="168">
        <v>1.2598930481283424</v>
      </c>
      <c r="L21" s="999" t="s">
        <v>594</v>
      </c>
    </row>
    <row r="22" spans="2:12">
      <c r="B22" s="1050"/>
      <c r="C22" s="1050" t="s">
        <v>141</v>
      </c>
      <c r="D22" s="1050"/>
      <c r="E22" s="164">
        <v>7.0680504922748799</v>
      </c>
      <c r="F22" s="164">
        <v>9.0535054435433864</v>
      </c>
      <c r="G22" s="1043"/>
      <c r="H22" s="1050" t="s">
        <v>141</v>
      </c>
      <c r="I22" s="1050"/>
      <c r="J22" s="164">
        <v>3.5694117647058823</v>
      </c>
      <c r="K22" s="164">
        <v>9.7794652406417111</v>
      </c>
      <c r="L22" s="999" t="s">
        <v>135</v>
      </c>
    </row>
    <row r="23" spans="2:12">
      <c r="B23" s="1050"/>
      <c r="C23" s="1050" t="s">
        <v>144</v>
      </c>
      <c r="D23" s="1050"/>
      <c r="E23" s="159">
        <v>518.57500681992906</v>
      </c>
      <c r="F23" s="159">
        <v>862.59702899089848</v>
      </c>
      <c r="G23" s="1043"/>
      <c r="H23" s="1050" t="s">
        <v>142</v>
      </c>
      <c r="I23" s="1050"/>
      <c r="J23" s="159">
        <v>264.38502673796791</v>
      </c>
      <c r="K23" s="159">
        <v>1069.3048128342245</v>
      </c>
      <c r="L23" s="999" t="s">
        <v>593</v>
      </c>
    </row>
    <row r="24" spans="2:12" ht="13.2" customHeight="1">
      <c r="B24" s="1357" t="s">
        <v>737</v>
      </c>
      <c r="C24" s="1357"/>
      <c r="D24" s="1357"/>
      <c r="E24" s="1357"/>
      <c r="F24" s="1357"/>
      <c r="G24" s="1357"/>
      <c r="H24" s="1357"/>
      <c r="I24" s="1357"/>
      <c r="J24" s="1357"/>
      <c r="K24" s="1357"/>
      <c r="L24" s="1357"/>
    </row>
    <row r="25" spans="2:12">
      <c r="B25" s="236"/>
      <c r="C25" s="236"/>
      <c r="D25" s="236"/>
      <c r="E25" s="236"/>
      <c r="F25" s="236"/>
      <c r="G25" s="236"/>
      <c r="H25" s="236"/>
      <c r="I25" s="236"/>
      <c r="J25" s="236"/>
      <c r="K25" s="236"/>
      <c r="L25" s="236"/>
    </row>
    <row r="26" spans="2:12">
      <c r="B26" s="236"/>
      <c r="C26" s="236"/>
      <c r="D26" s="236"/>
      <c r="E26" s="236"/>
      <c r="F26" s="236"/>
      <c r="G26" s="236"/>
      <c r="H26" s="236"/>
      <c r="I26" s="236"/>
      <c r="J26" s="236"/>
      <c r="K26" s="236"/>
      <c r="L26" s="236"/>
    </row>
  </sheetData>
  <mergeCells count="40">
    <mergeCell ref="L18:L19"/>
    <mergeCell ref="J20:K20"/>
    <mergeCell ref="H20:I20"/>
    <mergeCell ref="C7:D7"/>
    <mergeCell ref="H7:I7"/>
    <mergeCell ref="B2:L2"/>
    <mergeCell ref="B4:B13"/>
    <mergeCell ref="G4:G13"/>
    <mergeCell ref="J10:K10"/>
    <mergeCell ref="C11:D11"/>
    <mergeCell ref="H11:I11"/>
    <mergeCell ref="C12:D12"/>
    <mergeCell ref="H12:I12"/>
    <mergeCell ref="C13:D13"/>
    <mergeCell ref="H8:I8"/>
    <mergeCell ref="H13:I13"/>
    <mergeCell ref="L8:L9"/>
    <mergeCell ref="E20:F20"/>
    <mergeCell ref="C8:D8"/>
    <mergeCell ref="C9:D9"/>
    <mergeCell ref="H9:I9"/>
    <mergeCell ref="C10:D10"/>
    <mergeCell ref="E10:F10"/>
    <mergeCell ref="H10:I10"/>
    <mergeCell ref="B24:L24"/>
    <mergeCell ref="C17:D17"/>
    <mergeCell ref="H17:I17"/>
    <mergeCell ref="B14:B23"/>
    <mergeCell ref="G14:G23"/>
    <mergeCell ref="C21:D21"/>
    <mergeCell ref="H21:I21"/>
    <mergeCell ref="C22:D22"/>
    <mergeCell ref="H22:I22"/>
    <mergeCell ref="C23:D23"/>
    <mergeCell ref="H23:I23"/>
    <mergeCell ref="C18:D18"/>
    <mergeCell ref="H18:I18"/>
    <mergeCell ref="C19:D19"/>
    <mergeCell ref="H19:I19"/>
    <mergeCell ref="C20:D20"/>
  </mergeCells>
  <phoneticPr fontId="2"/>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N26"/>
  <sheetViews>
    <sheetView topLeftCell="A3" zoomScale="91" zoomScaleNormal="91" workbookViewId="0">
      <selection activeCell="B7" sqref="B7:N21"/>
    </sheetView>
  </sheetViews>
  <sheetFormatPr defaultRowHeight="13.2"/>
  <cols>
    <col min="3" max="3" width="5.33203125" customWidth="1"/>
    <col min="4" max="4" width="7.77734375" customWidth="1"/>
    <col min="5" max="6" width="4.88671875" customWidth="1"/>
    <col min="7" max="7" width="6.6640625" customWidth="1"/>
    <col min="8" max="8" width="5.33203125" customWidth="1"/>
    <col min="9" max="9" width="7" customWidth="1"/>
    <col min="10" max="10" width="9.77734375" customWidth="1"/>
    <col min="11" max="11" width="6.21875" customWidth="1"/>
    <col min="12" max="12" width="5" customWidth="1"/>
    <col min="13" max="13" width="9" customWidth="1"/>
    <col min="14" max="14" width="6.88671875" customWidth="1"/>
  </cols>
  <sheetData>
    <row r="7" spans="2:14">
      <c r="B7" s="1065" t="s">
        <v>934</v>
      </c>
      <c r="C7" s="1065"/>
      <c r="D7" s="1065"/>
      <c r="E7" s="1065"/>
      <c r="F7" s="1065"/>
      <c r="G7" s="1065"/>
      <c r="H7" s="1065"/>
      <c r="I7" s="1065"/>
      <c r="J7" s="1065"/>
      <c r="K7" s="1065"/>
      <c r="L7" s="1065"/>
      <c r="M7" s="1065"/>
      <c r="N7" s="1065"/>
    </row>
    <row r="8" spans="2:14">
      <c r="B8" s="1066" t="s">
        <v>156</v>
      </c>
      <c r="C8" s="1066" t="s">
        <v>157</v>
      </c>
      <c r="D8" s="1066"/>
      <c r="E8" s="1066"/>
      <c r="F8" s="1066"/>
      <c r="G8" s="1066"/>
      <c r="H8" s="1066"/>
      <c r="I8" s="1066" t="s">
        <v>158</v>
      </c>
      <c r="J8" s="1066"/>
      <c r="K8" s="1066"/>
      <c r="L8" s="1066"/>
      <c r="M8" s="1066"/>
      <c r="N8" s="1066"/>
    </row>
    <row r="9" spans="2:14" ht="13.2" customHeight="1">
      <c r="B9" s="1066"/>
      <c r="C9" s="1067" t="s">
        <v>159</v>
      </c>
      <c r="D9" s="1067"/>
      <c r="E9" s="1066" t="s">
        <v>160</v>
      </c>
      <c r="F9" s="1066"/>
      <c r="G9" s="1066" t="s">
        <v>161</v>
      </c>
      <c r="H9" s="1066"/>
      <c r="I9" s="1068" t="s">
        <v>159</v>
      </c>
      <c r="J9" s="1068"/>
      <c r="K9" s="1066" t="s">
        <v>160</v>
      </c>
      <c r="L9" s="1066"/>
      <c r="M9" s="1066" t="s">
        <v>161</v>
      </c>
      <c r="N9" s="1066"/>
    </row>
    <row r="10" spans="2:14">
      <c r="B10" s="1066"/>
      <c r="C10" s="182">
        <v>2015</v>
      </c>
      <c r="D10" s="182">
        <v>2009</v>
      </c>
      <c r="E10" s="182">
        <v>2015</v>
      </c>
      <c r="F10" s="182">
        <v>2009</v>
      </c>
      <c r="G10" s="182">
        <v>2015</v>
      </c>
      <c r="H10" s="182">
        <v>2009</v>
      </c>
      <c r="I10" s="182">
        <v>2015</v>
      </c>
      <c r="J10" s="182">
        <v>2009</v>
      </c>
      <c r="K10" s="182">
        <v>2015</v>
      </c>
      <c r="L10" s="182">
        <v>2009</v>
      </c>
      <c r="M10" s="182">
        <v>2015</v>
      </c>
      <c r="N10" s="182">
        <v>2009</v>
      </c>
    </row>
    <row r="11" spans="2:14" s="46" customFormat="1">
      <c r="B11" s="183" t="s">
        <v>162</v>
      </c>
      <c r="C11" s="186">
        <v>275</v>
      </c>
      <c r="D11" s="186">
        <v>235</v>
      </c>
      <c r="E11" s="186">
        <v>2</v>
      </c>
      <c r="F11" s="186">
        <v>1</v>
      </c>
      <c r="G11" s="186">
        <v>277</v>
      </c>
      <c r="H11" s="186">
        <v>236</v>
      </c>
      <c r="I11" s="184">
        <v>2692</v>
      </c>
      <c r="J11" s="184">
        <v>2262</v>
      </c>
      <c r="K11" s="186">
        <v>81</v>
      </c>
      <c r="L11" s="186">
        <v>67</v>
      </c>
      <c r="M11" s="184">
        <v>2773</v>
      </c>
      <c r="N11" s="184">
        <v>2329</v>
      </c>
    </row>
    <row r="12" spans="2:14" s="46" customFormat="1">
      <c r="B12" s="183" t="s">
        <v>38</v>
      </c>
      <c r="C12" s="186">
        <v>18</v>
      </c>
      <c r="D12" s="186">
        <v>17</v>
      </c>
      <c r="E12" s="186">
        <v>1</v>
      </c>
      <c r="F12" s="186">
        <v>1</v>
      </c>
      <c r="G12" s="186">
        <v>19</v>
      </c>
      <c r="H12" s="186">
        <v>18</v>
      </c>
      <c r="I12" s="186">
        <v>293</v>
      </c>
      <c r="J12" s="186">
        <v>289</v>
      </c>
      <c r="K12" s="186">
        <v>54</v>
      </c>
      <c r="L12" s="186">
        <v>54</v>
      </c>
      <c r="M12" s="186">
        <v>347</v>
      </c>
      <c r="N12" s="186">
        <v>343</v>
      </c>
    </row>
    <row r="13" spans="2:14" s="46" customFormat="1">
      <c r="B13" s="183" t="s">
        <v>163</v>
      </c>
      <c r="C13" s="186">
        <v>4</v>
      </c>
      <c r="D13" s="186">
        <v>8</v>
      </c>
      <c r="E13" s="186">
        <v>0</v>
      </c>
      <c r="F13" s="186">
        <v>0</v>
      </c>
      <c r="G13" s="186">
        <v>4</v>
      </c>
      <c r="H13" s="186">
        <v>8</v>
      </c>
      <c r="I13" s="186">
        <v>47</v>
      </c>
      <c r="J13" s="186">
        <v>116</v>
      </c>
      <c r="K13" s="186">
        <v>29</v>
      </c>
      <c r="L13" s="186">
        <v>28</v>
      </c>
      <c r="M13" s="186">
        <v>76</v>
      </c>
      <c r="N13" s="186">
        <v>144</v>
      </c>
    </row>
    <row r="14" spans="2:14" s="46" customFormat="1">
      <c r="B14" s="183" t="s">
        <v>164</v>
      </c>
      <c r="C14" s="186">
        <v>3</v>
      </c>
      <c r="D14" s="186">
        <v>3</v>
      </c>
      <c r="E14" s="186">
        <v>1</v>
      </c>
      <c r="F14" s="186">
        <v>0</v>
      </c>
      <c r="G14" s="186">
        <v>4</v>
      </c>
      <c r="H14" s="186">
        <v>3</v>
      </c>
      <c r="I14" s="186">
        <v>57</v>
      </c>
      <c r="J14" s="186">
        <v>54</v>
      </c>
      <c r="K14" s="186">
        <v>24</v>
      </c>
      <c r="L14" s="186">
        <v>24</v>
      </c>
      <c r="M14" s="186">
        <v>81</v>
      </c>
      <c r="N14" s="186">
        <v>78</v>
      </c>
    </row>
    <row r="15" spans="2:14" s="46" customFormat="1">
      <c r="B15" s="183" t="s">
        <v>165</v>
      </c>
      <c r="C15" s="186">
        <v>181</v>
      </c>
      <c r="D15" s="186">
        <v>205</v>
      </c>
      <c r="E15" s="186">
        <v>51</v>
      </c>
      <c r="F15" s="186">
        <v>48</v>
      </c>
      <c r="G15" s="186">
        <v>232</v>
      </c>
      <c r="H15" s="186">
        <v>235</v>
      </c>
      <c r="I15" s="184">
        <v>1873</v>
      </c>
      <c r="J15" s="184">
        <v>1951</v>
      </c>
      <c r="K15" s="186">
        <v>296</v>
      </c>
      <c r="L15" s="186">
        <v>287</v>
      </c>
      <c r="M15" s="184">
        <v>2169</v>
      </c>
      <c r="N15" s="184">
        <v>2238</v>
      </c>
    </row>
    <row r="16" spans="2:14" s="46" customFormat="1">
      <c r="B16" s="183" t="s">
        <v>166</v>
      </c>
      <c r="C16" s="186">
        <v>55</v>
      </c>
      <c r="D16" s="186">
        <v>56</v>
      </c>
      <c r="E16" s="186">
        <v>5</v>
      </c>
      <c r="F16" s="186">
        <v>5</v>
      </c>
      <c r="G16" s="186">
        <v>60</v>
      </c>
      <c r="H16" s="186">
        <v>61</v>
      </c>
      <c r="I16" s="184">
        <v>577</v>
      </c>
      <c r="J16" s="184">
        <v>592</v>
      </c>
      <c r="K16" s="186">
        <v>99</v>
      </c>
      <c r="L16" s="186">
        <v>97</v>
      </c>
      <c r="M16" s="184">
        <v>676</v>
      </c>
      <c r="N16" s="184">
        <v>689</v>
      </c>
    </row>
    <row r="17" spans="1:14" s="46" customFormat="1">
      <c r="B17" s="183" t="s">
        <v>167</v>
      </c>
      <c r="C17" s="186">
        <v>9</v>
      </c>
      <c r="D17" s="186">
        <v>8</v>
      </c>
      <c r="E17" s="186">
        <v>11</v>
      </c>
      <c r="F17" s="186">
        <v>11</v>
      </c>
      <c r="G17" s="186">
        <v>20</v>
      </c>
      <c r="H17" s="186">
        <v>19</v>
      </c>
      <c r="I17" s="186">
        <v>359</v>
      </c>
      <c r="J17" s="186">
        <v>365</v>
      </c>
      <c r="K17" s="186">
        <v>108</v>
      </c>
      <c r="L17" s="186">
        <v>102</v>
      </c>
      <c r="M17" s="186">
        <v>467</v>
      </c>
      <c r="N17" s="186">
        <v>467</v>
      </c>
    </row>
    <row r="18" spans="1:14" s="46" customFormat="1">
      <c r="B18" s="183" t="s">
        <v>168</v>
      </c>
      <c r="C18" s="186">
        <v>137</v>
      </c>
      <c r="D18" s="186">
        <v>139</v>
      </c>
      <c r="E18" s="186">
        <v>64</v>
      </c>
      <c r="F18" s="186">
        <v>64</v>
      </c>
      <c r="G18" s="186">
        <v>201</v>
      </c>
      <c r="H18" s="186">
        <v>203</v>
      </c>
      <c r="I18" s="184">
        <v>1060</v>
      </c>
      <c r="J18" s="184">
        <v>1115</v>
      </c>
      <c r="K18" s="186">
        <v>263</v>
      </c>
      <c r="L18" s="186">
        <v>261</v>
      </c>
      <c r="M18" s="184">
        <v>1323</v>
      </c>
      <c r="N18" s="184">
        <v>1376</v>
      </c>
    </row>
    <row r="19" spans="1:14">
      <c r="B19" s="183" t="s">
        <v>169</v>
      </c>
      <c r="C19" s="184">
        <v>878</v>
      </c>
      <c r="D19" s="185"/>
      <c r="E19" s="186">
        <v>223</v>
      </c>
      <c r="F19" s="185"/>
      <c r="G19" s="184">
        <v>1101</v>
      </c>
      <c r="H19" s="185"/>
      <c r="I19" s="184">
        <v>10654</v>
      </c>
      <c r="J19" s="185"/>
      <c r="K19" s="184">
        <v>2456</v>
      </c>
      <c r="L19" s="185"/>
      <c r="M19" s="184">
        <v>13110</v>
      </c>
      <c r="N19" s="185"/>
    </row>
    <row r="20" spans="1:14">
      <c r="B20" s="27" t="s">
        <v>639</v>
      </c>
      <c r="C20" s="27"/>
      <c r="D20" s="27"/>
      <c r="E20" s="27"/>
      <c r="F20" s="27"/>
      <c r="G20" s="27"/>
      <c r="H20" s="27"/>
      <c r="I20" s="27"/>
      <c r="J20" s="27"/>
      <c r="K20" s="27"/>
      <c r="L20" s="27"/>
      <c r="M20" s="27"/>
      <c r="N20" s="27"/>
    </row>
    <row r="21" spans="1:14" ht="13.2" customHeight="1">
      <c r="B21" s="1064" t="s">
        <v>170</v>
      </c>
      <c r="C21" s="1064"/>
      <c r="D21" s="1064"/>
      <c r="E21" s="1064"/>
      <c r="F21" s="1064"/>
      <c r="G21" s="1064"/>
      <c r="H21" s="1064"/>
      <c r="I21" s="1064"/>
      <c r="J21" s="1064"/>
      <c r="K21" s="1064"/>
      <c r="L21" s="1064"/>
      <c r="M21" s="1064"/>
      <c r="N21" s="1064"/>
    </row>
    <row r="22" spans="1:14">
      <c r="B22" s="47"/>
      <c r="C22" s="47"/>
      <c r="D22" s="47"/>
      <c r="E22" s="47"/>
      <c r="F22" s="47"/>
      <c r="G22" s="47"/>
      <c r="H22" s="47"/>
      <c r="I22" s="47"/>
      <c r="J22" s="47"/>
      <c r="K22" s="47"/>
      <c r="L22" s="47"/>
      <c r="M22" s="47"/>
      <c r="N22" s="47"/>
    </row>
    <row r="23" spans="1:14">
      <c r="A23" s="48"/>
      <c r="B23" s="48"/>
      <c r="C23" s="48"/>
      <c r="D23" s="48"/>
      <c r="E23" s="48"/>
      <c r="F23" s="48"/>
      <c r="G23" s="48"/>
      <c r="H23" s="48"/>
      <c r="I23" s="48"/>
      <c r="J23" s="48"/>
      <c r="K23" s="48"/>
      <c r="L23" s="48"/>
    </row>
    <row r="24" spans="1:14">
      <c r="A24" s="48"/>
      <c r="B24" s="48"/>
      <c r="C24" s="48"/>
      <c r="D24" s="48"/>
      <c r="E24" s="48"/>
      <c r="F24" s="48"/>
      <c r="G24" s="48"/>
      <c r="H24" s="48"/>
      <c r="I24" s="48"/>
      <c r="J24" s="48"/>
      <c r="K24" s="48"/>
      <c r="L24" s="48"/>
    </row>
    <row r="25" spans="1:14" ht="13.2" customHeight="1">
      <c r="A25" s="48"/>
      <c r="B25" s="48"/>
      <c r="C25" s="48"/>
      <c r="D25" s="48"/>
      <c r="E25" s="48"/>
      <c r="F25" s="48"/>
      <c r="G25" s="48"/>
      <c r="H25" s="48"/>
      <c r="I25" s="48"/>
      <c r="J25" s="48"/>
      <c r="K25" s="48"/>
      <c r="L25" s="48"/>
    </row>
    <row r="26" spans="1:14">
      <c r="A26" s="48"/>
      <c r="I26" s="48"/>
      <c r="J26" s="48"/>
      <c r="K26" s="48"/>
      <c r="L26" s="48"/>
    </row>
  </sheetData>
  <mergeCells count="11">
    <mergeCell ref="B21:N21"/>
    <mergeCell ref="B7:N7"/>
    <mergeCell ref="B8:B10"/>
    <mergeCell ref="C8:H8"/>
    <mergeCell ref="I8:N8"/>
    <mergeCell ref="C9:D9"/>
    <mergeCell ref="E9:F9"/>
    <mergeCell ref="G9:H9"/>
    <mergeCell ref="I9:J9"/>
    <mergeCell ref="K9:L9"/>
    <mergeCell ref="M9:N9"/>
  </mergeCells>
  <phoneticPr fontId="2"/>
  <pageMargins left="0.7" right="0.7" top="0.75" bottom="0.75" header="0.3" footer="0.3"/>
  <pageSetup paperSize="9" orientation="portrait" horizontalDpi="4294967293"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10"/>
  <sheetViews>
    <sheetView zoomScale="98" zoomScaleNormal="98" workbookViewId="0">
      <selection activeCell="C2" sqref="C2:J9"/>
    </sheetView>
  </sheetViews>
  <sheetFormatPr defaultRowHeight="13.2"/>
  <cols>
    <col min="1" max="2" width="8.88671875" style="86"/>
    <col min="3" max="3" width="7.5546875" style="86" customWidth="1"/>
    <col min="4" max="4" width="8.6640625" style="86" customWidth="1"/>
    <col min="5" max="6" width="11.44140625" style="86" customWidth="1"/>
    <col min="7" max="7" width="7.5546875" style="86" customWidth="1"/>
    <col min="8" max="8" width="7.109375" style="86" customWidth="1"/>
    <col min="9" max="9" width="7.5546875" style="86" customWidth="1"/>
    <col min="10" max="10" width="7.44140625" style="86" customWidth="1"/>
    <col min="11" max="16384" width="8.88671875" style="86"/>
  </cols>
  <sheetData>
    <row r="2" spans="3:10" ht="13.8" thickBot="1">
      <c r="C2" s="1359" t="s">
        <v>1092</v>
      </c>
      <c r="D2" s="1360"/>
      <c r="E2" s="1360"/>
      <c r="F2" s="1360"/>
      <c r="G2" s="1359"/>
      <c r="H2" s="1359"/>
      <c r="I2" s="1359"/>
      <c r="J2" s="1359"/>
    </row>
    <row r="3" spans="3:10">
      <c r="C3" s="1361" t="s">
        <v>265</v>
      </c>
      <c r="D3" s="1363" t="s">
        <v>399</v>
      </c>
      <c r="E3" s="1365" t="s">
        <v>787</v>
      </c>
      <c r="F3" s="1365"/>
      <c r="G3" s="1366" t="s">
        <v>398</v>
      </c>
      <c r="H3" s="1368" t="s">
        <v>397</v>
      </c>
      <c r="I3" s="1366" t="s">
        <v>208</v>
      </c>
      <c r="J3" s="1370" t="s">
        <v>210</v>
      </c>
    </row>
    <row r="4" spans="3:10" ht="13.8" thickBot="1">
      <c r="C4" s="1362"/>
      <c r="D4" s="1364"/>
      <c r="E4" s="173" t="s">
        <v>595</v>
      </c>
      <c r="F4" s="552" t="s">
        <v>596</v>
      </c>
      <c r="G4" s="1367"/>
      <c r="H4" s="1369"/>
      <c r="I4" s="1367"/>
      <c r="J4" s="1371"/>
    </row>
    <row r="5" spans="3:10">
      <c r="C5" s="170">
        <v>2006</v>
      </c>
      <c r="D5" s="553">
        <v>45287</v>
      </c>
      <c r="E5" s="554">
        <v>18951</v>
      </c>
      <c r="F5" s="554">
        <v>26336</v>
      </c>
      <c r="G5" s="554">
        <v>9102</v>
      </c>
      <c r="H5" s="555">
        <v>11963</v>
      </c>
      <c r="I5" s="554">
        <v>3184</v>
      </c>
      <c r="J5" s="556">
        <v>69536</v>
      </c>
    </row>
    <row r="6" spans="3:10">
      <c r="C6" s="171">
        <v>2013</v>
      </c>
      <c r="D6" s="557">
        <v>37603</v>
      </c>
      <c r="E6" s="264">
        <v>15465</v>
      </c>
      <c r="F6" s="264">
        <v>22138</v>
      </c>
      <c r="G6" s="264">
        <v>6825</v>
      </c>
      <c r="H6" s="558">
        <v>12475</v>
      </c>
      <c r="I6" s="264">
        <v>1604</v>
      </c>
      <c r="J6" s="559">
        <v>58507</v>
      </c>
    </row>
    <row r="7" spans="3:10" ht="13.8" thickBot="1">
      <c r="C7" s="172">
        <v>2014</v>
      </c>
      <c r="D7" s="560">
        <v>38519</v>
      </c>
      <c r="E7" s="561">
        <v>15888</v>
      </c>
      <c r="F7" s="561">
        <v>22651</v>
      </c>
      <c r="G7" s="561">
        <v>6756</v>
      </c>
      <c r="H7" s="562">
        <v>13272</v>
      </c>
      <c r="I7" s="561">
        <v>1535</v>
      </c>
      <c r="J7" s="563">
        <v>60082</v>
      </c>
    </row>
    <row r="8" spans="3:10" s="22" customFormat="1" ht="13.2" customHeight="1">
      <c r="C8" s="1358" t="s">
        <v>786</v>
      </c>
      <c r="D8" s="1358"/>
      <c r="E8" s="1358"/>
      <c r="F8" s="1358"/>
      <c r="G8" s="1358"/>
      <c r="H8" s="1358"/>
      <c r="I8" s="1358"/>
      <c r="J8" s="1358"/>
    </row>
    <row r="9" spans="3:10">
      <c r="C9" s="1282"/>
      <c r="D9" s="1282"/>
      <c r="E9" s="1282"/>
      <c r="F9" s="1282"/>
      <c r="G9" s="1282"/>
      <c r="H9" s="1282"/>
      <c r="I9" s="1282"/>
      <c r="J9" s="1282"/>
    </row>
    <row r="10" spans="3:10">
      <c r="C10" s="551"/>
      <c r="D10" s="551"/>
      <c r="E10" s="551"/>
      <c r="F10" s="551"/>
      <c r="G10" s="551"/>
      <c r="H10" s="551"/>
      <c r="I10" s="551"/>
      <c r="J10" s="551"/>
    </row>
  </sheetData>
  <mergeCells count="9">
    <mergeCell ref="C8:J9"/>
    <mergeCell ref="C2:J2"/>
    <mergeCell ref="C3:C4"/>
    <mergeCell ref="D3:D4"/>
    <mergeCell ref="E3:F3"/>
    <mergeCell ref="G3:G4"/>
    <mergeCell ref="H3:H4"/>
    <mergeCell ref="I3:I4"/>
    <mergeCell ref="J3:J4"/>
  </mergeCells>
  <phoneticPr fontId="2"/>
  <pageMargins left="0.7" right="0.7" top="0.75" bottom="0.75" header="0.3" footer="0.3"/>
  <pageSetup paperSize="9" orientation="portrait" horizontalDpi="4294967293"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
  <sheetViews>
    <sheetView zoomScale="86" zoomScaleNormal="86" workbookViewId="0">
      <selection activeCell="B1" sqref="B1:K23"/>
    </sheetView>
  </sheetViews>
  <sheetFormatPr defaultRowHeight="13.2"/>
  <cols>
    <col min="2" max="2" width="15.88671875" style="1" customWidth="1"/>
    <col min="3" max="3" width="7.44140625" customWidth="1"/>
    <col min="4" max="4" width="6.88671875" customWidth="1"/>
    <col min="5" max="5" width="10" customWidth="1"/>
    <col min="6" max="6" width="12" customWidth="1"/>
    <col min="7" max="7" width="14.44140625" style="1" customWidth="1"/>
    <col min="8" max="9" width="7.109375" customWidth="1"/>
    <col min="10" max="10" width="10.33203125" customWidth="1"/>
    <col min="11" max="11" width="11.33203125" customWidth="1"/>
  </cols>
  <sheetData>
    <row r="1" spans="1:11">
      <c r="A1" t="s">
        <v>145</v>
      </c>
      <c r="B1" s="1049" t="s">
        <v>1091</v>
      </c>
      <c r="C1" s="1049"/>
      <c r="D1" s="1049"/>
      <c r="E1" s="1049"/>
      <c r="F1" s="1049"/>
      <c r="G1" s="1049"/>
      <c r="H1" s="1049"/>
      <c r="I1" s="1049"/>
      <c r="J1" s="1049"/>
      <c r="K1" s="1049"/>
    </row>
    <row r="2" spans="1:11" ht="13.2" customHeight="1">
      <c r="B2" s="1050" t="s">
        <v>58</v>
      </c>
      <c r="C2" s="1043" t="s">
        <v>146</v>
      </c>
      <c r="D2" s="1043" t="s">
        <v>147</v>
      </c>
      <c r="E2" s="1043" t="s">
        <v>148</v>
      </c>
      <c r="F2" s="1043" t="s">
        <v>597</v>
      </c>
      <c r="G2" s="1050" t="s">
        <v>58</v>
      </c>
      <c r="H2" s="1043" t="s">
        <v>146</v>
      </c>
      <c r="I2" s="1043" t="s">
        <v>147</v>
      </c>
      <c r="J2" s="1043" t="s">
        <v>148</v>
      </c>
      <c r="K2" s="1043" t="s">
        <v>597</v>
      </c>
    </row>
    <row r="3" spans="1:11">
      <c r="B3" s="1050"/>
      <c r="C3" s="1043"/>
      <c r="D3" s="1043"/>
      <c r="E3" s="1043"/>
      <c r="F3" s="1043"/>
      <c r="G3" s="1050"/>
      <c r="H3" s="1043"/>
      <c r="I3" s="1043"/>
      <c r="J3" s="1043"/>
      <c r="K3" s="1043"/>
    </row>
    <row r="4" spans="1:11">
      <c r="B4" s="126" t="s">
        <v>115</v>
      </c>
      <c r="C4" s="144">
        <v>4.0426052631578946</v>
      </c>
      <c r="D4" s="144">
        <v>0.20101440086092159</v>
      </c>
      <c r="E4" s="151">
        <v>418</v>
      </c>
      <c r="F4" s="151">
        <v>25281</v>
      </c>
      <c r="G4" s="126" t="s">
        <v>96</v>
      </c>
      <c r="H4" s="144">
        <v>1.0152541313706429</v>
      </c>
      <c r="I4" s="144">
        <v>0.22297969107925419</v>
      </c>
      <c r="J4" s="151">
        <v>7201</v>
      </c>
      <c r="K4" s="151">
        <v>7875</v>
      </c>
    </row>
    <row r="5" spans="1:11">
      <c r="B5" s="126" t="s">
        <v>107</v>
      </c>
      <c r="C5" s="144">
        <v>3.05062996941896</v>
      </c>
      <c r="D5" s="144">
        <v>9.8503826286243101E-2</v>
      </c>
      <c r="E5" s="151">
        <v>327</v>
      </c>
      <c r="F5" s="151">
        <v>52140</v>
      </c>
      <c r="G5" s="126" t="s">
        <v>119</v>
      </c>
      <c r="H5" s="144">
        <v>0.92679738562091507</v>
      </c>
      <c r="I5" s="144">
        <v>0.70486711495357035</v>
      </c>
      <c r="J5" s="151">
        <v>1989</v>
      </c>
      <c r="K5" s="151">
        <v>15640</v>
      </c>
    </row>
    <row r="6" spans="1:11">
      <c r="B6" s="126" t="s">
        <v>103</v>
      </c>
      <c r="C6" s="144">
        <v>2.9695163790066927</v>
      </c>
      <c r="D6" s="174" t="s">
        <v>149</v>
      </c>
      <c r="E6" s="151">
        <v>8517</v>
      </c>
      <c r="F6" s="151">
        <v>51215</v>
      </c>
      <c r="G6" s="126" t="s">
        <v>116</v>
      </c>
      <c r="H6" s="144">
        <v>0.89186694866371852</v>
      </c>
      <c r="I6" s="175" t="s">
        <v>149</v>
      </c>
      <c r="J6" s="151">
        <v>10402</v>
      </c>
      <c r="K6" s="151">
        <v>22159</v>
      </c>
    </row>
    <row r="7" spans="1:11">
      <c r="B7" s="126" t="s">
        <v>92</v>
      </c>
      <c r="C7" s="144">
        <v>2.7309588815789474</v>
      </c>
      <c r="D7" s="174" t="s">
        <v>150</v>
      </c>
      <c r="E7" s="151">
        <v>4256</v>
      </c>
      <c r="F7" s="151">
        <v>13490</v>
      </c>
      <c r="G7" s="126" t="s">
        <v>111</v>
      </c>
      <c r="H7" s="144">
        <v>0.82552762627460274</v>
      </c>
      <c r="I7" s="175" t="s">
        <v>149</v>
      </c>
      <c r="J7" s="151">
        <v>16868</v>
      </c>
      <c r="K7" s="151">
        <v>52240</v>
      </c>
    </row>
    <row r="8" spans="1:11">
      <c r="B8" s="126" t="s">
        <v>89</v>
      </c>
      <c r="C8" s="144">
        <v>2.2173252279635256</v>
      </c>
      <c r="D8" s="144">
        <v>0.52882286452446303</v>
      </c>
      <c r="E8" s="151">
        <v>1316</v>
      </c>
      <c r="F8" s="151">
        <v>20160</v>
      </c>
      <c r="G8" s="126" t="s">
        <v>99</v>
      </c>
      <c r="H8" s="144">
        <v>0.74549270072992702</v>
      </c>
      <c r="I8" s="144">
        <v>0.46380102375639842</v>
      </c>
      <c r="J8" s="151">
        <v>5480</v>
      </c>
      <c r="K8" s="151">
        <v>50061</v>
      </c>
    </row>
    <row r="9" spans="1:11">
      <c r="B9" s="126" t="s">
        <v>102</v>
      </c>
      <c r="C9" s="144">
        <v>2.0028179256431233</v>
      </c>
      <c r="D9" s="174" t="s">
        <v>149</v>
      </c>
      <c r="E9" s="151">
        <v>11001</v>
      </c>
      <c r="F9" s="151">
        <v>21593</v>
      </c>
      <c r="G9" s="126" t="s">
        <v>88</v>
      </c>
      <c r="H9" s="144">
        <v>0.70713061364415497</v>
      </c>
      <c r="I9" s="144">
        <v>0.60464982558362401</v>
      </c>
      <c r="J9" s="151">
        <v>2917</v>
      </c>
      <c r="K9" s="151">
        <v>16529</v>
      </c>
    </row>
    <row r="10" spans="1:11">
      <c r="B10" s="126" t="s">
        <v>87</v>
      </c>
      <c r="C10" s="144">
        <v>1.8635547576301614</v>
      </c>
      <c r="D10" s="174" t="s">
        <v>149</v>
      </c>
      <c r="E10" s="151">
        <v>557</v>
      </c>
      <c r="F10" s="151">
        <v>118209</v>
      </c>
      <c r="G10" s="177" t="s">
        <v>151</v>
      </c>
      <c r="H10" s="176">
        <v>0.64465876549659196</v>
      </c>
      <c r="I10" s="178"/>
      <c r="J10" s="179" t="s">
        <v>152</v>
      </c>
      <c r="K10" s="179"/>
    </row>
    <row r="11" spans="1:11">
      <c r="B11" s="126" t="s">
        <v>97</v>
      </c>
      <c r="C11" s="144">
        <v>1.8180855321409599</v>
      </c>
      <c r="D11" s="144">
        <v>0.62811091331481017</v>
      </c>
      <c r="E11" s="151">
        <v>5647</v>
      </c>
      <c r="F11" s="151">
        <v>61508</v>
      </c>
      <c r="G11" s="126" t="s">
        <v>109</v>
      </c>
      <c r="H11" s="144">
        <v>0.56912230536255115</v>
      </c>
      <c r="I11" s="175" t="s">
        <v>149</v>
      </c>
      <c r="J11" s="151">
        <v>11226</v>
      </c>
      <c r="K11" s="151">
        <v>47490</v>
      </c>
    </row>
    <row r="12" spans="1:11">
      <c r="B12" s="126" t="s">
        <v>101</v>
      </c>
      <c r="C12" s="144">
        <v>1.4596791443850268</v>
      </c>
      <c r="D12" s="174" t="s">
        <v>149</v>
      </c>
      <c r="E12" s="151">
        <v>4675</v>
      </c>
      <c r="F12" s="151">
        <v>55595</v>
      </c>
      <c r="G12" s="126" t="s">
        <v>118</v>
      </c>
      <c r="H12" s="144">
        <v>0.51353129353490534</v>
      </c>
      <c r="I12" s="144">
        <v>4.3625531505993687E-2</v>
      </c>
      <c r="J12" s="151">
        <v>77524</v>
      </c>
      <c r="K12" s="151">
        <v>10329</v>
      </c>
    </row>
    <row r="13" spans="1:11">
      <c r="B13" s="126" t="s">
        <v>114</v>
      </c>
      <c r="C13" s="144">
        <v>1.4049994595763078</v>
      </c>
      <c r="D13" s="144">
        <v>0.3960351452440819</v>
      </c>
      <c r="E13" s="151">
        <v>46260</v>
      </c>
      <c r="F13" s="151">
        <v>29782</v>
      </c>
      <c r="G13" s="126" t="s">
        <v>117</v>
      </c>
      <c r="H13" s="144">
        <v>0.5069592731342587</v>
      </c>
      <c r="I13" s="144">
        <v>5.1308033908936901E-2</v>
      </c>
      <c r="J13" s="151">
        <v>64331</v>
      </c>
      <c r="K13" s="151">
        <v>46479</v>
      </c>
    </row>
    <row r="14" spans="1:11">
      <c r="B14" s="126" t="s">
        <v>108</v>
      </c>
      <c r="C14" s="144">
        <v>1.3063871274621419</v>
      </c>
      <c r="D14" s="144">
        <v>0.59304188348758458</v>
      </c>
      <c r="E14" s="151">
        <v>64121</v>
      </c>
      <c r="F14" s="151">
        <v>44445</v>
      </c>
      <c r="G14" s="126" t="s">
        <v>106</v>
      </c>
      <c r="H14" s="144">
        <v>0.48701419993644318</v>
      </c>
      <c r="I14" s="144">
        <v>0.62522099509522167</v>
      </c>
      <c r="J14" s="151">
        <v>59789</v>
      </c>
      <c r="K14" s="151">
        <v>35239</v>
      </c>
    </row>
    <row r="15" spans="1:11">
      <c r="B15" s="126" t="s">
        <v>105</v>
      </c>
      <c r="C15" s="144">
        <v>1.1669041626331076</v>
      </c>
      <c r="D15" s="175" t="s">
        <v>149</v>
      </c>
      <c r="E15" s="151">
        <v>2066</v>
      </c>
      <c r="F15" s="151">
        <v>24069</v>
      </c>
      <c r="G15" s="126" t="s">
        <v>112</v>
      </c>
      <c r="H15" s="144">
        <v>0.41429311237700672</v>
      </c>
      <c r="I15" s="144">
        <v>0.7830508474576271</v>
      </c>
      <c r="J15" s="151">
        <v>38620</v>
      </c>
      <c r="K15" s="151">
        <v>14332</v>
      </c>
    </row>
    <row r="16" spans="1:11">
      <c r="B16" s="126" t="s">
        <v>93</v>
      </c>
      <c r="C16" s="144">
        <v>1.1153647545974912</v>
      </c>
      <c r="D16" s="174" t="s">
        <v>153</v>
      </c>
      <c r="E16" s="151">
        <v>8211</v>
      </c>
      <c r="F16" s="151">
        <v>86145</v>
      </c>
      <c r="G16" s="126" t="s">
        <v>113</v>
      </c>
      <c r="H16" s="144">
        <v>0.40918334449321725</v>
      </c>
      <c r="I16" s="175" t="s">
        <v>150</v>
      </c>
      <c r="J16" s="151">
        <v>80646</v>
      </c>
      <c r="K16" s="151">
        <v>47852</v>
      </c>
    </row>
    <row r="17" spans="1:16384">
      <c r="B17" s="126" t="s">
        <v>95</v>
      </c>
      <c r="C17" s="144">
        <v>1.107926929815521</v>
      </c>
      <c r="D17" s="144">
        <v>0.46101023513572414</v>
      </c>
      <c r="E17" s="151">
        <v>9703</v>
      </c>
      <c r="F17" s="151">
        <v>58590</v>
      </c>
      <c r="G17" s="126" t="s">
        <v>100</v>
      </c>
      <c r="H17" s="144">
        <v>0.27199280840862994</v>
      </c>
      <c r="I17" s="175">
        <v>0.8</v>
      </c>
      <c r="J17" s="151">
        <v>5423</v>
      </c>
      <c r="K17" s="151">
        <v>18539</v>
      </c>
    </row>
    <row r="18" spans="1:16384">
      <c r="B18" s="126" t="s">
        <v>104</v>
      </c>
      <c r="C18" s="144">
        <v>1.0270980788675428</v>
      </c>
      <c r="D18" s="144">
        <v>0.41123282907320469</v>
      </c>
      <c r="E18" s="151">
        <v>9890</v>
      </c>
      <c r="F18" s="151">
        <v>14007</v>
      </c>
      <c r="G18" s="126" t="s">
        <v>110</v>
      </c>
      <c r="H18" s="144">
        <v>0.22604215326049823</v>
      </c>
      <c r="I18" s="175" t="s">
        <v>153</v>
      </c>
      <c r="J18" s="151">
        <v>143429</v>
      </c>
      <c r="K18" s="151">
        <v>14160</v>
      </c>
    </row>
    <row r="19" spans="1:16384">
      <c r="B19" s="126" t="s">
        <v>154</v>
      </c>
      <c r="C19" s="144">
        <v>1.0157177274020677</v>
      </c>
      <c r="D19" s="144">
        <v>0.60816122339827428</v>
      </c>
      <c r="E19" s="151">
        <v>10543</v>
      </c>
      <c r="F19" s="151">
        <v>19769</v>
      </c>
      <c r="G19" s="126" t="s">
        <v>155</v>
      </c>
      <c r="H19" s="144">
        <v>0.20487186897880538</v>
      </c>
      <c r="I19" s="175" t="s">
        <v>149</v>
      </c>
      <c r="J19" s="151">
        <v>2076</v>
      </c>
      <c r="K19" s="151">
        <v>5478</v>
      </c>
    </row>
    <row r="20" spans="1:16384">
      <c r="B20" s="141"/>
      <c r="C20" s="141"/>
      <c r="D20" s="141"/>
      <c r="E20" s="141"/>
      <c r="F20" s="141"/>
      <c r="G20" s="126" t="s">
        <v>94</v>
      </c>
      <c r="H20" s="144">
        <v>9.7283584368003259E-2</v>
      </c>
      <c r="I20" s="144">
        <v>0.77352441236575564</v>
      </c>
      <c r="J20" s="151">
        <v>19652</v>
      </c>
      <c r="K20" s="151">
        <v>9995</v>
      </c>
    </row>
    <row r="21" spans="1:16384" ht="13.2" customHeight="1">
      <c r="B21" s="1040" t="s">
        <v>583</v>
      </c>
      <c r="C21" s="1040"/>
      <c r="D21" s="1040"/>
      <c r="E21" s="1040"/>
      <c r="F21" s="1040"/>
      <c r="G21" s="1040"/>
      <c r="H21" s="1040"/>
      <c r="I21" s="1040"/>
      <c r="J21" s="1040"/>
      <c r="K21" s="1040"/>
    </row>
    <row r="22" spans="1:16384">
      <c r="B22" s="1040"/>
      <c r="C22" s="1040"/>
      <c r="D22" s="1040"/>
      <c r="E22" s="1040"/>
      <c r="F22" s="1040"/>
      <c r="G22" s="1040"/>
      <c r="H22" s="1040"/>
      <c r="I22" s="1040"/>
      <c r="J22" s="1040"/>
      <c r="K22" s="1040"/>
    </row>
    <row r="23" spans="1:16384">
      <c r="A23" s="83"/>
      <c r="B23" s="83" t="s">
        <v>401</v>
      </c>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IT23" s="83"/>
      <c r="IU23" s="83"/>
      <c r="IV23" s="83"/>
      <c r="IW23" s="83"/>
      <c r="IX23" s="83"/>
      <c r="IY23" s="83"/>
      <c r="IZ23" s="83"/>
      <c r="JA23" s="83"/>
      <c r="JB23" s="83"/>
      <c r="JC23" s="83"/>
      <c r="JD23" s="83"/>
      <c r="JE23" s="83"/>
      <c r="JF23" s="83"/>
      <c r="JG23" s="83"/>
      <c r="JH23" s="83"/>
      <c r="JI23" s="83"/>
      <c r="JJ23" s="83"/>
      <c r="JK23" s="83"/>
      <c r="JL23" s="83"/>
      <c r="JM23" s="83"/>
      <c r="JN23" s="83"/>
      <c r="JO23" s="83"/>
      <c r="JP23" s="83"/>
      <c r="JQ23" s="83"/>
      <c r="JR23" s="83"/>
      <c r="JS23" s="83"/>
      <c r="JT23" s="83"/>
      <c r="JU23" s="83"/>
      <c r="JV23" s="83"/>
      <c r="JW23" s="83"/>
      <c r="JX23" s="83"/>
      <c r="JY23" s="83"/>
      <c r="JZ23" s="83"/>
      <c r="KA23" s="83"/>
      <c r="KB23" s="83"/>
      <c r="KC23" s="83"/>
      <c r="KD23" s="83"/>
      <c r="KE23" s="83"/>
      <c r="KF23" s="83"/>
      <c r="KG23" s="83"/>
      <c r="KH23" s="83"/>
      <c r="KI23" s="83"/>
      <c r="KJ23" s="83"/>
      <c r="KK23" s="83"/>
      <c r="KL23" s="83"/>
      <c r="KM23" s="83"/>
      <c r="KN23" s="83"/>
      <c r="KO23" s="83"/>
      <c r="KP23" s="83"/>
      <c r="KQ23" s="83"/>
      <c r="KR23" s="83"/>
      <c r="KS23" s="83"/>
      <c r="KT23" s="83"/>
      <c r="KU23" s="83"/>
      <c r="KV23" s="83"/>
      <c r="KW23" s="83"/>
      <c r="KX23" s="83"/>
      <c r="KY23" s="83"/>
      <c r="KZ23" s="83"/>
      <c r="LA23" s="83"/>
      <c r="LB23" s="83"/>
      <c r="LC23" s="83"/>
      <c r="LD23" s="83"/>
      <c r="LE23" s="83"/>
      <c r="LF23" s="83"/>
      <c r="LG23" s="83"/>
      <c r="LH23" s="83"/>
      <c r="LI23" s="83"/>
      <c r="LJ23" s="83"/>
      <c r="LK23" s="83"/>
      <c r="LL23" s="83"/>
      <c r="LM23" s="83"/>
      <c r="LN23" s="83"/>
      <c r="LO23" s="83"/>
      <c r="LP23" s="83"/>
      <c r="LQ23" s="83"/>
      <c r="LR23" s="83"/>
      <c r="LS23" s="83"/>
      <c r="LT23" s="83"/>
      <c r="LU23" s="83"/>
      <c r="LV23" s="83"/>
      <c r="LW23" s="83"/>
      <c r="LX23" s="83"/>
      <c r="LY23" s="83"/>
      <c r="LZ23" s="83"/>
      <c r="MA23" s="83"/>
      <c r="MB23" s="83"/>
      <c r="MC23" s="83"/>
      <c r="MD23" s="83"/>
      <c r="ME23" s="83"/>
      <c r="MF23" s="83"/>
      <c r="MG23" s="83"/>
      <c r="MH23" s="83"/>
      <c r="MI23" s="83"/>
      <c r="MJ23" s="83"/>
      <c r="MK23" s="83"/>
      <c r="ML23" s="83"/>
      <c r="MM23" s="83"/>
      <c r="MN23" s="83"/>
      <c r="MO23" s="83"/>
      <c r="MP23" s="83"/>
      <c r="MQ23" s="83"/>
      <c r="MR23" s="83"/>
      <c r="MS23" s="83"/>
      <c r="MT23" s="83"/>
      <c r="MU23" s="83"/>
      <c r="MV23" s="83"/>
      <c r="MW23" s="83"/>
      <c r="MX23" s="83"/>
      <c r="MY23" s="83"/>
      <c r="MZ23" s="83"/>
      <c r="NA23" s="83"/>
      <c r="NB23" s="83"/>
      <c r="NC23" s="83"/>
      <c r="ND23" s="83"/>
      <c r="NE23" s="83"/>
      <c r="NF23" s="83"/>
      <c r="NG23" s="83"/>
      <c r="NH23" s="83"/>
      <c r="NI23" s="83"/>
      <c r="NJ23" s="83"/>
      <c r="NK23" s="83"/>
      <c r="NL23" s="83"/>
      <c r="NM23" s="83"/>
      <c r="NN23" s="83"/>
      <c r="NO23" s="83"/>
      <c r="NP23" s="83"/>
      <c r="NQ23" s="83"/>
      <c r="NR23" s="83"/>
      <c r="NS23" s="83"/>
      <c r="NT23" s="83"/>
      <c r="NU23" s="83"/>
      <c r="NV23" s="83"/>
      <c r="NW23" s="83"/>
      <c r="NX23" s="83"/>
      <c r="NY23" s="83"/>
      <c r="NZ23" s="83"/>
      <c r="OA23" s="83"/>
      <c r="OB23" s="83"/>
      <c r="OC23" s="83"/>
      <c r="OD23" s="83"/>
      <c r="OE23" s="83"/>
      <c r="OF23" s="83"/>
      <c r="OG23" s="83"/>
      <c r="OH23" s="83"/>
      <c r="OI23" s="83"/>
      <c r="OJ23" s="83"/>
      <c r="OK23" s="83"/>
      <c r="OL23" s="83"/>
      <c r="OM23" s="83"/>
      <c r="ON23" s="83"/>
      <c r="OO23" s="83"/>
      <c r="OP23" s="83"/>
      <c r="OQ23" s="83"/>
      <c r="OR23" s="83"/>
      <c r="OS23" s="83"/>
      <c r="OT23" s="83"/>
      <c r="OU23" s="83"/>
      <c r="OV23" s="83"/>
      <c r="OW23" s="83"/>
      <c r="OX23" s="83"/>
      <c r="OY23" s="83"/>
      <c r="OZ23" s="83"/>
      <c r="PA23" s="83"/>
      <c r="PB23" s="83"/>
      <c r="PC23" s="83"/>
      <c r="PD23" s="83"/>
      <c r="PE23" s="83"/>
      <c r="PF23" s="83"/>
      <c r="PG23" s="83"/>
      <c r="PH23" s="83"/>
      <c r="PI23" s="83"/>
      <c r="PJ23" s="83"/>
      <c r="PK23" s="83"/>
      <c r="PL23" s="83"/>
      <c r="PM23" s="83"/>
      <c r="PN23" s="83"/>
      <c r="PO23" s="83"/>
      <c r="PP23" s="83"/>
      <c r="PQ23" s="83"/>
      <c r="PR23" s="83"/>
      <c r="PS23" s="83"/>
      <c r="PT23" s="83"/>
      <c r="PU23" s="83"/>
      <c r="PV23" s="83"/>
      <c r="PW23" s="83"/>
      <c r="PX23" s="83"/>
      <c r="PY23" s="83"/>
      <c r="PZ23" s="83"/>
      <c r="QA23" s="83"/>
      <c r="QB23" s="83"/>
      <c r="QC23" s="83"/>
      <c r="QD23" s="83"/>
      <c r="QE23" s="83"/>
      <c r="QF23" s="83"/>
      <c r="QG23" s="83"/>
      <c r="QH23" s="83"/>
      <c r="QI23" s="83"/>
      <c r="QJ23" s="83"/>
      <c r="QK23" s="83"/>
      <c r="QL23" s="83"/>
      <c r="QM23" s="83"/>
      <c r="QN23" s="83"/>
      <c r="QO23" s="83"/>
      <c r="QP23" s="83"/>
      <c r="QQ23" s="83"/>
      <c r="QR23" s="83"/>
      <c r="QS23" s="83"/>
      <c r="QT23" s="83"/>
      <c r="QU23" s="83"/>
      <c r="QV23" s="83"/>
      <c r="QW23" s="83"/>
      <c r="QX23" s="83"/>
      <c r="QY23" s="83"/>
      <c r="QZ23" s="83"/>
      <c r="RA23" s="83"/>
      <c r="RB23" s="83"/>
      <c r="RC23" s="83"/>
      <c r="RD23" s="83"/>
      <c r="RE23" s="83"/>
      <c r="RF23" s="83"/>
      <c r="RG23" s="83"/>
      <c r="RH23" s="83"/>
      <c r="RI23" s="83"/>
      <c r="RJ23" s="83"/>
      <c r="RK23" s="83"/>
      <c r="RL23" s="83"/>
      <c r="RM23" s="83"/>
      <c r="RN23" s="83"/>
      <c r="RO23" s="83"/>
      <c r="RP23" s="83"/>
      <c r="RQ23" s="83"/>
      <c r="RR23" s="83"/>
      <c r="RS23" s="83"/>
      <c r="RT23" s="83"/>
      <c r="RU23" s="83"/>
      <c r="RV23" s="83"/>
      <c r="RW23" s="83"/>
      <c r="RX23" s="83"/>
      <c r="RY23" s="83"/>
      <c r="RZ23" s="83"/>
      <c r="SA23" s="83"/>
      <c r="SB23" s="83"/>
      <c r="SC23" s="83"/>
      <c r="SD23" s="83"/>
      <c r="SE23" s="83"/>
      <c r="SF23" s="83"/>
      <c r="SG23" s="83"/>
      <c r="SH23" s="83"/>
      <c r="SI23" s="83"/>
      <c r="SJ23" s="83"/>
      <c r="SK23" s="83"/>
      <c r="SL23" s="83"/>
      <c r="SM23" s="83"/>
      <c r="SN23" s="83"/>
      <c r="SO23" s="83"/>
      <c r="SP23" s="83"/>
      <c r="SQ23" s="83"/>
      <c r="SR23" s="83"/>
      <c r="SS23" s="83"/>
      <c r="ST23" s="83"/>
      <c r="SU23" s="83"/>
      <c r="SV23" s="83"/>
      <c r="SW23" s="83"/>
      <c r="SX23" s="83"/>
      <c r="SY23" s="83"/>
      <c r="SZ23" s="83"/>
      <c r="TA23" s="83"/>
      <c r="TB23" s="83"/>
      <c r="TC23" s="83"/>
      <c r="TD23" s="83"/>
      <c r="TE23" s="83"/>
      <c r="TF23" s="83"/>
      <c r="TG23" s="83"/>
      <c r="TH23" s="83"/>
      <c r="TI23" s="83"/>
      <c r="TJ23" s="83"/>
      <c r="TK23" s="83"/>
      <c r="TL23" s="83"/>
      <c r="TM23" s="83"/>
      <c r="TN23" s="83"/>
      <c r="TO23" s="83"/>
      <c r="TP23" s="83"/>
      <c r="TQ23" s="83"/>
      <c r="TR23" s="83"/>
      <c r="TS23" s="83"/>
      <c r="TT23" s="83"/>
      <c r="TU23" s="83"/>
      <c r="TV23" s="83"/>
      <c r="TW23" s="83"/>
      <c r="TX23" s="83"/>
      <c r="TY23" s="83"/>
      <c r="TZ23" s="83"/>
      <c r="UA23" s="83"/>
      <c r="UB23" s="83"/>
      <c r="UC23" s="83"/>
      <c r="UD23" s="83"/>
      <c r="UE23" s="83"/>
      <c r="UF23" s="83"/>
      <c r="UG23" s="83"/>
      <c r="UH23" s="83"/>
      <c r="UI23" s="83"/>
      <c r="UJ23" s="83"/>
      <c r="UK23" s="83"/>
      <c r="UL23" s="83"/>
      <c r="UM23" s="83"/>
      <c r="UN23" s="83"/>
      <c r="UO23" s="83"/>
      <c r="UP23" s="83"/>
      <c r="UQ23" s="83"/>
      <c r="UR23" s="83"/>
      <c r="US23" s="83"/>
      <c r="UT23" s="83"/>
      <c r="UU23" s="83"/>
      <c r="UV23" s="83"/>
      <c r="UW23" s="83"/>
      <c r="UX23" s="83"/>
      <c r="UY23" s="83"/>
      <c r="UZ23" s="83"/>
      <c r="VA23" s="83"/>
      <c r="VB23" s="83"/>
      <c r="VC23" s="83"/>
      <c r="VD23" s="83"/>
      <c r="VE23" s="83"/>
      <c r="VF23" s="83"/>
      <c r="VG23" s="83"/>
      <c r="VH23" s="83"/>
      <c r="VI23" s="83"/>
      <c r="VJ23" s="83"/>
      <c r="VK23" s="83"/>
      <c r="VL23" s="83"/>
      <c r="VM23" s="83"/>
      <c r="VN23" s="83"/>
      <c r="VO23" s="83"/>
      <c r="VP23" s="83"/>
      <c r="VQ23" s="83"/>
      <c r="VR23" s="83"/>
      <c r="VS23" s="83"/>
      <c r="VT23" s="83"/>
      <c r="VU23" s="83"/>
      <c r="VV23" s="83"/>
      <c r="VW23" s="83"/>
      <c r="VX23" s="83"/>
      <c r="VY23" s="83"/>
      <c r="VZ23" s="83"/>
      <c r="WA23" s="83"/>
      <c r="WB23" s="83"/>
      <c r="WC23" s="83"/>
      <c r="WD23" s="83"/>
      <c r="WE23" s="83"/>
      <c r="WF23" s="83"/>
      <c r="WG23" s="83"/>
      <c r="WH23" s="83"/>
      <c r="WI23" s="83"/>
      <c r="WJ23" s="83"/>
      <c r="WK23" s="83"/>
      <c r="WL23" s="83"/>
      <c r="WM23" s="83"/>
      <c r="WN23" s="83"/>
      <c r="WO23" s="83"/>
      <c r="WP23" s="83"/>
      <c r="WQ23" s="83"/>
      <c r="WR23" s="83"/>
      <c r="WS23" s="83"/>
      <c r="WT23" s="83"/>
      <c r="WU23" s="83"/>
      <c r="WV23" s="83"/>
      <c r="WW23" s="83"/>
      <c r="WX23" s="83"/>
      <c r="WY23" s="83"/>
      <c r="WZ23" s="83"/>
      <c r="XA23" s="83"/>
      <c r="XB23" s="83"/>
      <c r="XC23" s="83"/>
      <c r="XD23" s="83"/>
      <c r="XE23" s="83"/>
      <c r="XF23" s="83"/>
      <c r="XG23" s="83"/>
      <c r="XH23" s="83"/>
      <c r="XI23" s="83"/>
      <c r="XJ23" s="83"/>
      <c r="XK23" s="83"/>
      <c r="XL23" s="83"/>
      <c r="XM23" s="83"/>
      <c r="XN23" s="83"/>
      <c r="XO23" s="83"/>
      <c r="XP23" s="83"/>
      <c r="XQ23" s="83"/>
      <c r="XR23" s="83"/>
      <c r="XS23" s="83"/>
      <c r="XT23" s="83"/>
      <c r="XU23" s="83"/>
      <c r="XV23" s="83"/>
      <c r="XW23" s="83"/>
      <c r="XX23" s="83"/>
      <c r="XY23" s="83"/>
      <c r="XZ23" s="83"/>
      <c r="YA23" s="83"/>
      <c r="YB23" s="83"/>
      <c r="YC23" s="83"/>
      <c r="YD23" s="83"/>
      <c r="YE23" s="83"/>
      <c r="YF23" s="83"/>
      <c r="YG23" s="83"/>
      <c r="YH23" s="83"/>
      <c r="YI23" s="83"/>
      <c r="YJ23" s="83"/>
      <c r="YK23" s="83"/>
      <c r="YL23" s="83"/>
      <c r="YM23" s="83"/>
      <c r="YN23" s="83"/>
      <c r="YO23" s="83"/>
      <c r="YP23" s="83"/>
      <c r="YQ23" s="83"/>
      <c r="YR23" s="83"/>
      <c r="YS23" s="83"/>
      <c r="YT23" s="83"/>
      <c r="YU23" s="83"/>
      <c r="YV23" s="83"/>
      <c r="YW23" s="83"/>
      <c r="YX23" s="83"/>
      <c r="YY23" s="83"/>
      <c r="YZ23" s="83"/>
      <c r="ZA23" s="83"/>
      <c r="ZB23" s="83"/>
      <c r="ZC23" s="83"/>
      <c r="ZD23" s="83"/>
      <c r="ZE23" s="83"/>
      <c r="ZF23" s="83"/>
      <c r="ZG23" s="83"/>
      <c r="ZH23" s="83"/>
      <c r="ZI23" s="83"/>
      <c r="ZJ23" s="83"/>
      <c r="ZK23" s="83"/>
      <c r="ZL23" s="83"/>
      <c r="ZM23" s="83"/>
      <c r="ZN23" s="83"/>
      <c r="ZO23" s="83"/>
      <c r="ZP23" s="83"/>
      <c r="ZQ23" s="83"/>
      <c r="ZR23" s="83"/>
      <c r="ZS23" s="83"/>
      <c r="ZT23" s="83"/>
      <c r="ZU23" s="83"/>
      <c r="ZV23" s="83"/>
      <c r="ZW23" s="83"/>
      <c r="ZX23" s="83"/>
      <c r="ZY23" s="83"/>
      <c r="ZZ23" s="83"/>
      <c r="AAA23" s="83"/>
      <c r="AAB23" s="83"/>
      <c r="AAC23" s="83"/>
      <c r="AAD23" s="83"/>
      <c r="AAE23" s="83"/>
      <c r="AAF23" s="83"/>
      <c r="AAG23" s="83"/>
      <c r="AAH23" s="83"/>
      <c r="AAI23" s="83"/>
      <c r="AAJ23" s="83"/>
      <c r="AAK23" s="83"/>
      <c r="AAL23" s="83"/>
      <c r="AAM23" s="83"/>
      <c r="AAN23" s="83"/>
      <c r="AAO23" s="83"/>
      <c r="AAP23" s="83"/>
      <c r="AAQ23" s="83"/>
      <c r="AAR23" s="83"/>
      <c r="AAS23" s="83"/>
      <c r="AAT23" s="83"/>
      <c r="AAU23" s="83"/>
      <c r="AAV23" s="83"/>
      <c r="AAW23" s="83"/>
      <c r="AAX23" s="83"/>
      <c r="AAY23" s="83"/>
      <c r="AAZ23" s="83"/>
      <c r="ABA23" s="83"/>
      <c r="ABB23" s="83"/>
      <c r="ABC23" s="83"/>
      <c r="ABD23" s="83"/>
      <c r="ABE23" s="83"/>
      <c r="ABF23" s="83"/>
      <c r="ABG23" s="83"/>
      <c r="ABH23" s="83"/>
      <c r="ABI23" s="83"/>
      <c r="ABJ23" s="83"/>
      <c r="ABK23" s="83"/>
      <c r="ABL23" s="83"/>
      <c r="ABM23" s="83"/>
      <c r="ABN23" s="83"/>
      <c r="ABO23" s="83"/>
      <c r="ABP23" s="83"/>
      <c r="ABQ23" s="83"/>
      <c r="ABR23" s="83"/>
      <c r="ABS23" s="83"/>
      <c r="ABT23" s="83"/>
      <c r="ABU23" s="83"/>
      <c r="ABV23" s="83"/>
      <c r="ABW23" s="83"/>
      <c r="ABX23" s="83"/>
      <c r="ABY23" s="83"/>
      <c r="ABZ23" s="83"/>
      <c r="ACA23" s="83"/>
      <c r="ACB23" s="83"/>
      <c r="ACC23" s="83"/>
      <c r="ACD23" s="83"/>
      <c r="ACE23" s="83"/>
      <c r="ACF23" s="83"/>
      <c r="ACG23" s="83"/>
      <c r="ACH23" s="83"/>
      <c r="ACI23" s="83"/>
      <c r="ACJ23" s="83"/>
      <c r="ACK23" s="83"/>
      <c r="ACL23" s="83"/>
      <c r="ACM23" s="83"/>
      <c r="ACN23" s="83"/>
      <c r="ACO23" s="83"/>
      <c r="ACP23" s="83"/>
      <c r="ACQ23" s="83"/>
      <c r="ACR23" s="83"/>
      <c r="ACS23" s="83"/>
      <c r="ACT23" s="83"/>
      <c r="ACU23" s="83"/>
      <c r="ACV23" s="83"/>
      <c r="ACW23" s="83"/>
      <c r="ACX23" s="83"/>
      <c r="ACY23" s="83"/>
      <c r="ACZ23" s="83"/>
      <c r="ADA23" s="83"/>
      <c r="ADB23" s="83"/>
      <c r="ADC23" s="83"/>
      <c r="ADD23" s="83"/>
      <c r="ADE23" s="83"/>
      <c r="ADF23" s="83"/>
      <c r="ADG23" s="83"/>
      <c r="ADH23" s="83"/>
      <c r="ADI23" s="83"/>
      <c r="ADJ23" s="83"/>
      <c r="ADK23" s="83"/>
      <c r="ADL23" s="83"/>
      <c r="ADM23" s="83"/>
      <c r="ADN23" s="83"/>
      <c r="ADO23" s="83"/>
      <c r="ADP23" s="83"/>
      <c r="ADQ23" s="83"/>
      <c r="ADR23" s="83"/>
      <c r="ADS23" s="83"/>
      <c r="ADT23" s="83"/>
      <c r="ADU23" s="83"/>
      <c r="ADV23" s="83"/>
      <c r="ADW23" s="83"/>
      <c r="ADX23" s="83"/>
      <c r="ADY23" s="83"/>
      <c r="ADZ23" s="83"/>
      <c r="AEA23" s="83"/>
      <c r="AEB23" s="83"/>
      <c r="AEC23" s="83"/>
      <c r="AED23" s="83"/>
      <c r="AEE23" s="83"/>
      <c r="AEF23" s="83"/>
      <c r="AEG23" s="83"/>
      <c r="AEH23" s="83"/>
      <c r="AEI23" s="83"/>
      <c r="AEJ23" s="83"/>
      <c r="AEK23" s="83"/>
      <c r="AEL23" s="83"/>
      <c r="AEM23" s="83"/>
      <c r="AEN23" s="83"/>
      <c r="AEO23" s="83"/>
      <c r="AEP23" s="83"/>
      <c r="AEQ23" s="83"/>
      <c r="AER23" s="83"/>
      <c r="AES23" s="83"/>
      <c r="AET23" s="83"/>
      <c r="AEU23" s="83"/>
      <c r="AEV23" s="83"/>
      <c r="AEW23" s="83"/>
      <c r="AEX23" s="83"/>
      <c r="AEY23" s="83"/>
      <c r="AEZ23" s="83"/>
      <c r="AFA23" s="83"/>
      <c r="AFB23" s="83"/>
      <c r="AFC23" s="83"/>
      <c r="AFD23" s="83"/>
      <c r="AFE23" s="83"/>
      <c r="AFF23" s="83"/>
      <c r="AFG23" s="83"/>
      <c r="AFH23" s="83"/>
      <c r="AFI23" s="83"/>
      <c r="AFJ23" s="83"/>
      <c r="AFK23" s="83"/>
      <c r="AFL23" s="83"/>
      <c r="AFM23" s="83"/>
      <c r="AFN23" s="83"/>
      <c r="AFO23" s="83"/>
      <c r="AFP23" s="83"/>
      <c r="AFQ23" s="83"/>
      <c r="AFR23" s="83"/>
      <c r="AFS23" s="83"/>
      <c r="AFT23" s="83"/>
      <c r="AFU23" s="83"/>
      <c r="AFV23" s="83"/>
      <c r="AFW23" s="83"/>
      <c r="AFX23" s="83"/>
      <c r="AFY23" s="83"/>
      <c r="AFZ23" s="83"/>
      <c r="AGA23" s="83"/>
      <c r="AGB23" s="83"/>
      <c r="AGC23" s="83"/>
      <c r="AGD23" s="83"/>
      <c r="AGE23" s="83"/>
      <c r="AGF23" s="83"/>
      <c r="AGG23" s="83"/>
      <c r="AGH23" s="83"/>
      <c r="AGI23" s="83"/>
      <c r="AGJ23" s="83"/>
      <c r="AGK23" s="83"/>
      <c r="AGL23" s="83"/>
      <c r="AGM23" s="83"/>
      <c r="AGN23" s="83"/>
      <c r="AGO23" s="83"/>
      <c r="AGP23" s="83"/>
      <c r="AGQ23" s="83"/>
      <c r="AGR23" s="83"/>
      <c r="AGS23" s="83"/>
      <c r="AGT23" s="83"/>
      <c r="AGU23" s="83"/>
      <c r="AGV23" s="83"/>
      <c r="AGW23" s="83"/>
      <c r="AGX23" s="83"/>
      <c r="AGY23" s="83"/>
      <c r="AGZ23" s="83"/>
      <c r="AHA23" s="83"/>
      <c r="AHB23" s="83"/>
      <c r="AHC23" s="83"/>
      <c r="AHD23" s="83"/>
      <c r="AHE23" s="83"/>
      <c r="AHF23" s="83"/>
      <c r="AHG23" s="83"/>
      <c r="AHH23" s="83"/>
      <c r="AHI23" s="83"/>
      <c r="AHJ23" s="83"/>
      <c r="AHK23" s="83"/>
      <c r="AHL23" s="83"/>
      <c r="AHM23" s="83"/>
      <c r="AHN23" s="83"/>
      <c r="AHO23" s="83"/>
      <c r="AHP23" s="83"/>
      <c r="AHQ23" s="83"/>
      <c r="AHR23" s="83"/>
      <c r="AHS23" s="83"/>
      <c r="AHT23" s="83"/>
      <c r="AHU23" s="83"/>
      <c r="AHV23" s="83"/>
      <c r="AHW23" s="83"/>
      <c r="AHX23" s="83"/>
      <c r="AHY23" s="83"/>
      <c r="AHZ23" s="83"/>
      <c r="AIA23" s="83"/>
      <c r="AIB23" s="83"/>
      <c r="AIC23" s="83"/>
      <c r="AID23" s="83"/>
      <c r="AIE23" s="83"/>
      <c r="AIF23" s="83"/>
      <c r="AIG23" s="83"/>
      <c r="AIH23" s="83"/>
      <c r="AII23" s="83"/>
      <c r="AIJ23" s="83"/>
      <c r="AIK23" s="83"/>
      <c r="AIL23" s="83"/>
      <c r="AIM23" s="83"/>
      <c r="AIN23" s="83"/>
      <c r="AIO23" s="83"/>
      <c r="AIP23" s="83"/>
      <c r="AIQ23" s="83"/>
      <c r="AIR23" s="83"/>
      <c r="AIS23" s="83"/>
      <c r="AIT23" s="83"/>
      <c r="AIU23" s="83"/>
      <c r="AIV23" s="83"/>
      <c r="AIW23" s="83"/>
      <c r="AIX23" s="83"/>
      <c r="AIY23" s="83"/>
      <c r="AIZ23" s="83"/>
      <c r="AJA23" s="83"/>
      <c r="AJB23" s="83"/>
      <c r="AJC23" s="83"/>
      <c r="AJD23" s="83"/>
      <c r="AJE23" s="83"/>
      <c r="AJF23" s="83"/>
      <c r="AJG23" s="83"/>
      <c r="AJH23" s="83"/>
      <c r="AJI23" s="83"/>
      <c r="AJJ23" s="83"/>
      <c r="AJK23" s="83"/>
      <c r="AJL23" s="83"/>
      <c r="AJM23" s="83"/>
      <c r="AJN23" s="83"/>
      <c r="AJO23" s="83"/>
      <c r="AJP23" s="83"/>
      <c r="AJQ23" s="83"/>
      <c r="AJR23" s="83"/>
      <c r="AJS23" s="83"/>
      <c r="AJT23" s="83"/>
      <c r="AJU23" s="83"/>
      <c r="AJV23" s="83"/>
      <c r="AJW23" s="83"/>
      <c r="AJX23" s="83"/>
      <c r="AJY23" s="83"/>
      <c r="AJZ23" s="83"/>
      <c r="AKA23" s="83"/>
      <c r="AKB23" s="83"/>
      <c r="AKC23" s="83"/>
      <c r="AKD23" s="83"/>
      <c r="AKE23" s="83"/>
      <c r="AKF23" s="83"/>
      <c r="AKG23" s="83"/>
      <c r="AKH23" s="83"/>
      <c r="AKI23" s="83"/>
      <c r="AKJ23" s="83"/>
      <c r="AKK23" s="83"/>
      <c r="AKL23" s="83"/>
      <c r="AKM23" s="83"/>
      <c r="AKN23" s="83"/>
      <c r="AKO23" s="83"/>
      <c r="AKP23" s="83"/>
      <c r="AKQ23" s="83"/>
      <c r="AKR23" s="83"/>
      <c r="AKS23" s="83"/>
      <c r="AKT23" s="83"/>
      <c r="AKU23" s="83"/>
      <c r="AKV23" s="83"/>
      <c r="AKW23" s="83"/>
      <c r="AKX23" s="83"/>
      <c r="AKY23" s="83"/>
      <c r="AKZ23" s="83"/>
      <c r="ALA23" s="83"/>
      <c r="ALB23" s="83"/>
      <c r="ALC23" s="83"/>
      <c r="ALD23" s="83"/>
      <c r="ALE23" s="83"/>
      <c r="ALF23" s="83"/>
      <c r="ALG23" s="83"/>
      <c r="ALH23" s="83"/>
      <c r="ALI23" s="83"/>
      <c r="ALJ23" s="83"/>
      <c r="ALK23" s="83"/>
      <c r="ALL23" s="83"/>
      <c r="ALM23" s="83"/>
      <c r="ALN23" s="83"/>
      <c r="ALO23" s="83"/>
      <c r="ALP23" s="83"/>
      <c r="ALQ23" s="83"/>
      <c r="ALR23" s="83"/>
      <c r="ALS23" s="83"/>
      <c r="ALT23" s="83"/>
      <c r="ALU23" s="83"/>
      <c r="ALV23" s="83"/>
      <c r="ALW23" s="83"/>
      <c r="ALX23" s="83"/>
      <c r="ALY23" s="83"/>
      <c r="ALZ23" s="83"/>
      <c r="AMA23" s="83"/>
      <c r="AMB23" s="83"/>
      <c r="AMC23" s="83"/>
      <c r="AMD23" s="83"/>
      <c r="AME23" s="83"/>
      <c r="AMF23" s="83"/>
      <c r="AMG23" s="83"/>
      <c r="AMH23" s="83"/>
      <c r="AMI23" s="83"/>
      <c r="AMJ23" s="83"/>
      <c r="AMK23" s="83"/>
      <c r="AML23" s="83"/>
      <c r="AMM23" s="83"/>
      <c r="AMN23" s="83"/>
      <c r="AMO23" s="83"/>
      <c r="AMP23" s="83"/>
      <c r="AMQ23" s="83"/>
      <c r="AMR23" s="83"/>
      <c r="AMS23" s="83"/>
      <c r="AMT23" s="83"/>
      <c r="AMU23" s="83"/>
      <c r="AMV23" s="83"/>
      <c r="AMW23" s="83"/>
      <c r="AMX23" s="83"/>
      <c r="AMY23" s="83"/>
      <c r="AMZ23" s="83"/>
      <c r="ANA23" s="83"/>
      <c r="ANB23" s="83"/>
      <c r="ANC23" s="83"/>
      <c r="AND23" s="83"/>
      <c r="ANE23" s="83"/>
      <c r="ANF23" s="83"/>
      <c r="ANG23" s="83"/>
      <c r="ANH23" s="83"/>
      <c r="ANI23" s="83"/>
      <c r="ANJ23" s="83"/>
      <c r="ANK23" s="83"/>
      <c r="ANL23" s="83"/>
      <c r="ANM23" s="83"/>
      <c r="ANN23" s="83"/>
      <c r="ANO23" s="83"/>
      <c r="ANP23" s="83"/>
      <c r="ANQ23" s="83"/>
      <c r="ANR23" s="83"/>
      <c r="ANS23" s="83"/>
      <c r="ANT23" s="83"/>
      <c r="ANU23" s="83"/>
      <c r="ANV23" s="83"/>
      <c r="ANW23" s="83"/>
      <c r="ANX23" s="83"/>
      <c r="ANY23" s="83"/>
      <c r="ANZ23" s="83"/>
      <c r="AOA23" s="83"/>
      <c r="AOB23" s="83"/>
      <c r="AOC23" s="83"/>
      <c r="AOD23" s="83"/>
      <c r="AOE23" s="83"/>
      <c r="AOF23" s="83"/>
      <c r="AOG23" s="83"/>
      <c r="AOH23" s="83"/>
      <c r="AOI23" s="83"/>
      <c r="AOJ23" s="83"/>
      <c r="AOK23" s="83"/>
      <c r="AOL23" s="83"/>
      <c r="AOM23" s="83"/>
      <c r="AON23" s="83"/>
      <c r="AOO23" s="83"/>
      <c r="AOP23" s="83"/>
      <c r="AOQ23" s="83"/>
      <c r="AOR23" s="83"/>
      <c r="AOS23" s="83"/>
      <c r="AOT23" s="83"/>
      <c r="AOU23" s="83"/>
      <c r="AOV23" s="83"/>
      <c r="AOW23" s="83"/>
      <c r="AOX23" s="83"/>
      <c r="AOY23" s="83"/>
      <c r="AOZ23" s="83"/>
      <c r="APA23" s="83"/>
      <c r="APB23" s="83"/>
      <c r="APC23" s="83"/>
      <c r="APD23" s="83"/>
      <c r="APE23" s="83"/>
      <c r="APF23" s="83"/>
      <c r="APG23" s="83"/>
      <c r="APH23" s="83"/>
      <c r="API23" s="83"/>
      <c r="APJ23" s="83"/>
      <c r="APK23" s="83"/>
      <c r="APL23" s="83"/>
      <c r="APM23" s="83"/>
      <c r="APN23" s="83"/>
      <c r="APO23" s="83"/>
      <c r="APP23" s="83"/>
      <c r="APQ23" s="83"/>
      <c r="APR23" s="83"/>
      <c r="APS23" s="83"/>
      <c r="APT23" s="83"/>
      <c r="APU23" s="83"/>
      <c r="APV23" s="83"/>
      <c r="APW23" s="83"/>
      <c r="APX23" s="83"/>
      <c r="APY23" s="83"/>
      <c r="APZ23" s="83"/>
      <c r="AQA23" s="83"/>
      <c r="AQB23" s="83"/>
      <c r="AQC23" s="83"/>
      <c r="AQD23" s="83"/>
      <c r="AQE23" s="83"/>
      <c r="AQF23" s="83"/>
      <c r="AQG23" s="83"/>
      <c r="AQH23" s="83"/>
      <c r="AQI23" s="83"/>
      <c r="AQJ23" s="83"/>
      <c r="AQK23" s="83"/>
      <c r="AQL23" s="83"/>
      <c r="AQM23" s="83"/>
      <c r="AQN23" s="83"/>
      <c r="AQO23" s="83"/>
      <c r="AQP23" s="83"/>
      <c r="AQQ23" s="83"/>
      <c r="AQR23" s="83"/>
      <c r="AQS23" s="83"/>
      <c r="AQT23" s="83"/>
      <c r="AQU23" s="83"/>
      <c r="AQV23" s="83"/>
      <c r="AQW23" s="83"/>
      <c r="AQX23" s="83"/>
      <c r="AQY23" s="83"/>
      <c r="AQZ23" s="83"/>
      <c r="ARA23" s="83"/>
      <c r="ARB23" s="83"/>
      <c r="ARC23" s="83"/>
      <c r="ARD23" s="83"/>
      <c r="ARE23" s="83"/>
      <c r="ARF23" s="83"/>
      <c r="ARG23" s="83"/>
      <c r="ARH23" s="83"/>
      <c r="ARI23" s="83"/>
      <c r="ARJ23" s="83"/>
      <c r="ARK23" s="83"/>
      <c r="ARL23" s="83"/>
      <c r="ARM23" s="83"/>
      <c r="ARN23" s="83"/>
      <c r="ARO23" s="83"/>
      <c r="ARP23" s="83"/>
      <c r="ARQ23" s="83"/>
      <c r="ARR23" s="83"/>
      <c r="ARS23" s="83"/>
      <c r="ART23" s="83"/>
      <c r="ARU23" s="83"/>
      <c r="ARV23" s="83"/>
      <c r="ARW23" s="83"/>
      <c r="ARX23" s="83"/>
      <c r="ARY23" s="83"/>
      <c r="ARZ23" s="83"/>
      <c r="ASA23" s="83"/>
      <c r="ASB23" s="83"/>
      <c r="ASC23" s="83"/>
      <c r="ASD23" s="83"/>
      <c r="ASE23" s="83"/>
      <c r="ASF23" s="83"/>
      <c r="ASG23" s="83"/>
      <c r="ASH23" s="83"/>
      <c r="ASI23" s="83"/>
      <c r="ASJ23" s="83"/>
      <c r="ASK23" s="83"/>
      <c r="ASL23" s="83"/>
      <c r="ASM23" s="83"/>
      <c r="ASN23" s="83"/>
      <c r="ASO23" s="83"/>
      <c r="ASP23" s="83"/>
      <c r="ASQ23" s="83"/>
      <c r="ASR23" s="83"/>
      <c r="ASS23" s="83"/>
      <c r="AST23" s="83"/>
      <c r="ASU23" s="83"/>
      <c r="ASV23" s="83"/>
      <c r="ASW23" s="83"/>
      <c r="ASX23" s="83"/>
      <c r="ASY23" s="83"/>
      <c r="ASZ23" s="83"/>
      <c r="ATA23" s="83"/>
      <c r="ATB23" s="83"/>
      <c r="ATC23" s="83"/>
      <c r="ATD23" s="83"/>
      <c r="ATE23" s="83"/>
      <c r="ATF23" s="83"/>
      <c r="ATG23" s="83"/>
      <c r="ATH23" s="83"/>
      <c r="ATI23" s="83"/>
      <c r="ATJ23" s="83"/>
      <c r="ATK23" s="83"/>
      <c r="ATL23" s="83"/>
      <c r="ATM23" s="83"/>
      <c r="ATN23" s="83"/>
      <c r="ATO23" s="83"/>
      <c r="ATP23" s="83"/>
      <c r="ATQ23" s="83"/>
      <c r="ATR23" s="83"/>
      <c r="ATS23" s="83"/>
      <c r="ATT23" s="83"/>
      <c r="ATU23" s="83"/>
      <c r="ATV23" s="83"/>
      <c r="ATW23" s="83"/>
      <c r="ATX23" s="83"/>
      <c r="ATY23" s="83"/>
      <c r="ATZ23" s="83"/>
      <c r="AUA23" s="83"/>
      <c r="AUB23" s="83"/>
      <c r="AUC23" s="83"/>
      <c r="AUD23" s="83"/>
      <c r="AUE23" s="83"/>
      <c r="AUF23" s="83"/>
      <c r="AUG23" s="83"/>
      <c r="AUH23" s="83"/>
      <c r="AUI23" s="83"/>
      <c r="AUJ23" s="83"/>
      <c r="AUK23" s="83"/>
      <c r="AUL23" s="83"/>
      <c r="AUM23" s="83"/>
      <c r="AUN23" s="83"/>
      <c r="AUO23" s="83"/>
      <c r="AUP23" s="83"/>
      <c r="AUQ23" s="83"/>
      <c r="AUR23" s="83"/>
      <c r="AUS23" s="83"/>
      <c r="AUT23" s="83"/>
      <c r="AUU23" s="83"/>
      <c r="AUV23" s="83"/>
      <c r="AUW23" s="83"/>
      <c r="AUX23" s="83"/>
      <c r="AUY23" s="83"/>
      <c r="AUZ23" s="83"/>
      <c r="AVA23" s="83"/>
      <c r="AVB23" s="83"/>
      <c r="AVC23" s="83"/>
      <c r="AVD23" s="83"/>
      <c r="AVE23" s="83"/>
      <c r="AVF23" s="83"/>
      <c r="AVG23" s="83"/>
      <c r="AVH23" s="83"/>
      <c r="AVI23" s="83"/>
      <c r="AVJ23" s="83"/>
      <c r="AVK23" s="83"/>
      <c r="AVL23" s="83"/>
      <c r="AVM23" s="83"/>
      <c r="AVN23" s="83"/>
      <c r="AVO23" s="83"/>
      <c r="AVP23" s="83"/>
      <c r="AVQ23" s="83"/>
      <c r="AVR23" s="83"/>
      <c r="AVS23" s="83"/>
      <c r="AVT23" s="83"/>
      <c r="AVU23" s="83"/>
      <c r="AVV23" s="83"/>
      <c r="AVW23" s="83"/>
      <c r="AVX23" s="83"/>
      <c r="AVY23" s="83"/>
      <c r="AVZ23" s="83"/>
      <c r="AWA23" s="83"/>
      <c r="AWB23" s="83"/>
      <c r="AWC23" s="83"/>
      <c r="AWD23" s="83"/>
      <c r="AWE23" s="83"/>
      <c r="AWF23" s="83"/>
      <c r="AWG23" s="83"/>
      <c r="AWH23" s="83"/>
      <c r="AWI23" s="83"/>
      <c r="AWJ23" s="83"/>
      <c r="AWK23" s="83"/>
      <c r="AWL23" s="83"/>
      <c r="AWM23" s="83"/>
      <c r="AWN23" s="83"/>
      <c r="AWO23" s="83"/>
      <c r="AWP23" s="83"/>
      <c r="AWQ23" s="83"/>
      <c r="AWR23" s="83"/>
      <c r="AWS23" s="83"/>
      <c r="AWT23" s="83"/>
      <c r="AWU23" s="83"/>
      <c r="AWV23" s="83"/>
      <c r="AWW23" s="83"/>
      <c r="AWX23" s="83"/>
      <c r="AWY23" s="83"/>
      <c r="AWZ23" s="83"/>
      <c r="AXA23" s="83"/>
      <c r="AXB23" s="83"/>
      <c r="AXC23" s="83"/>
      <c r="AXD23" s="83"/>
      <c r="AXE23" s="83"/>
      <c r="AXF23" s="83"/>
      <c r="AXG23" s="83"/>
      <c r="AXH23" s="83"/>
      <c r="AXI23" s="83"/>
      <c r="AXJ23" s="83"/>
      <c r="AXK23" s="83"/>
      <c r="AXL23" s="83"/>
      <c r="AXM23" s="83"/>
      <c r="AXN23" s="83"/>
      <c r="AXO23" s="83"/>
      <c r="AXP23" s="83"/>
      <c r="AXQ23" s="83"/>
      <c r="AXR23" s="83"/>
      <c r="AXS23" s="83"/>
      <c r="AXT23" s="83"/>
      <c r="AXU23" s="83"/>
      <c r="AXV23" s="83"/>
      <c r="AXW23" s="83"/>
      <c r="AXX23" s="83"/>
      <c r="AXY23" s="83"/>
      <c r="AXZ23" s="83"/>
      <c r="AYA23" s="83"/>
      <c r="AYB23" s="83"/>
      <c r="AYC23" s="83"/>
      <c r="AYD23" s="83"/>
      <c r="AYE23" s="83"/>
      <c r="AYF23" s="83"/>
      <c r="AYG23" s="83"/>
      <c r="AYH23" s="83"/>
      <c r="AYI23" s="83"/>
      <c r="AYJ23" s="83"/>
      <c r="AYK23" s="83"/>
      <c r="AYL23" s="83"/>
      <c r="AYM23" s="83"/>
      <c r="AYN23" s="83"/>
      <c r="AYO23" s="83"/>
      <c r="AYP23" s="83"/>
      <c r="AYQ23" s="83"/>
      <c r="AYR23" s="83"/>
      <c r="AYS23" s="83"/>
      <c r="AYT23" s="83"/>
      <c r="AYU23" s="83"/>
      <c r="AYV23" s="83"/>
      <c r="AYW23" s="83"/>
      <c r="AYX23" s="83"/>
      <c r="AYY23" s="83"/>
      <c r="AYZ23" s="83"/>
      <c r="AZA23" s="83"/>
      <c r="AZB23" s="83"/>
      <c r="AZC23" s="83"/>
      <c r="AZD23" s="83"/>
      <c r="AZE23" s="83"/>
      <c r="AZF23" s="83"/>
      <c r="AZG23" s="83"/>
      <c r="AZH23" s="83"/>
      <c r="AZI23" s="83"/>
      <c r="AZJ23" s="83"/>
      <c r="AZK23" s="83"/>
      <c r="AZL23" s="83"/>
      <c r="AZM23" s="83"/>
      <c r="AZN23" s="83"/>
      <c r="AZO23" s="83"/>
      <c r="AZP23" s="83"/>
      <c r="AZQ23" s="83"/>
      <c r="AZR23" s="83"/>
      <c r="AZS23" s="83"/>
      <c r="AZT23" s="83"/>
      <c r="AZU23" s="83"/>
      <c r="AZV23" s="83"/>
      <c r="AZW23" s="83"/>
      <c r="AZX23" s="83"/>
      <c r="AZY23" s="83"/>
      <c r="AZZ23" s="83"/>
      <c r="BAA23" s="83"/>
      <c r="BAB23" s="83"/>
      <c r="BAC23" s="83"/>
      <c r="BAD23" s="83"/>
      <c r="BAE23" s="83"/>
      <c r="BAF23" s="83"/>
      <c r="BAG23" s="83"/>
      <c r="BAH23" s="83"/>
      <c r="BAI23" s="83"/>
      <c r="BAJ23" s="83"/>
      <c r="BAK23" s="83"/>
      <c r="BAL23" s="83"/>
      <c r="BAM23" s="83"/>
      <c r="BAN23" s="83"/>
      <c r="BAO23" s="83"/>
      <c r="BAP23" s="83"/>
      <c r="BAQ23" s="83"/>
      <c r="BAR23" s="83"/>
      <c r="BAS23" s="83"/>
      <c r="BAT23" s="83"/>
      <c r="BAU23" s="83"/>
      <c r="BAV23" s="83"/>
      <c r="BAW23" s="83"/>
      <c r="BAX23" s="83"/>
      <c r="BAY23" s="83"/>
      <c r="BAZ23" s="83"/>
      <c r="BBA23" s="83"/>
      <c r="BBB23" s="83"/>
      <c r="BBC23" s="83"/>
      <c r="BBD23" s="83"/>
      <c r="BBE23" s="83"/>
      <c r="BBF23" s="83"/>
      <c r="BBG23" s="83"/>
      <c r="BBH23" s="83"/>
      <c r="BBI23" s="83"/>
      <c r="BBJ23" s="83"/>
      <c r="BBK23" s="83"/>
      <c r="BBL23" s="83"/>
      <c r="BBM23" s="83"/>
      <c r="BBN23" s="83"/>
      <c r="BBO23" s="83"/>
      <c r="BBP23" s="83"/>
      <c r="BBQ23" s="83"/>
      <c r="BBR23" s="83"/>
      <c r="BBS23" s="83"/>
      <c r="BBT23" s="83"/>
      <c r="BBU23" s="83"/>
      <c r="BBV23" s="83"/>
      <c r="BBW23" s="83"/>
      <c r="BBX23" s="83"/>
      <c r="BBY23" s="83"/>
      <c r="BBZ23" s="83"/>
      <c r="BCA23" s="83"/>
      <c r="BCB23" s="83"/>
      <c r="BCC23" s="83"/>
      <c r="BCD23" s="83"/>
      <c r="BCE23" s="83"/>
      <c r="BCF23" s="83"/>
      <c r="BCG23" s="83"/>
      <c r="BCH23" s="83"/>
      <c r="BCI23" s="83"/>
      <c r="BCJ23" s="83"/>
      <c r="BCK23" s="83"/>
      <c r="BCL23" s="83"/>
      <c r="BCM23" s="83"/>
      <c r="BCN23" s="83"/>
      <c r="BCO23" s="83"/>
      <c r="BCP23" s="83"/>
      <c r="BCQ23" s="83"/>
      <c r="BCR23" s="83"/>
      <c r="BCS23" s="83"/>
      <c r="BCT23" s="83"/>
      <c r="BCU23" s="83"/>
      <c r="BCV23" s="83"/>
      <c r="BCW23" s="83"/>
      <c r="BCX23" s="83"/>
      <c r="BCY23" s="83"/>
      <c r="BCZ23" s="83"/>
      <c r="BDA23" s="83"/>
      <c r="BDB23" s="83"/>
      <c r="BDC23" s="83"/>
      <c r="BDD23" s="83"/>
      <c r="BDE23" s="83"/>
      <c r="BDF23" s="83"/>
      <c r="BDG23" s="83"/>
      <c r="BDH23" s="83"/>
      <c r="BDI23" s="83"/>
      <c r="BDJ23" s="83"/>
      <c r="BDK23" s="83"/>
      <c r="BDL23" s="83"/>
      <c r="BDM23" s="83"/>
      <c r="BDN23" s="83"/>
      <c r="BDO23" s="83"/>
      <c r="BDP23" s="83"/>
      <c r="BDQ23" s="83"/>
      <c r="BDR23" s="83"/>
      <c r="BDS23" s="83"/>
      <c r="BDT23" s="83"/>
      <c r="BDU23" s="83"/>
      <c r="BDV23" s="83"/>
      <c r="BDW23" s="83"/>
      <c r="BDX23" s="83"/>
      <c r="BDY23" s="83"/>
      <c r="BDZ23" s="83"/>
      <c r="BEA23" s="83"/>
      <c r="BEB23" s="83"/>
      <c r="BEC23" s="83"/>
      <c r="BED23" s="83"/>
      <c r="BEE23" s="83"/>
      <c r="BEF23" s="83"/>
      <c r="BEG23" s="83"/>
      <c r="BEH23" s="83"/>
      <c r="BEI23" s="83"/>
      <c r="BEJ23" s="83"/>
      <c r="BEK23" s="83"/>
      <c r="BEL23" s="83"/>
      <c r="BEM23" s="83"/>
      <c r="BEN23" s="83"/>
      <c r="BEO23" s="83"/>
      <c r="BEP23" s="83"/>
      <c r="BEQ23" s="83"/>
      <c r="BER23" s="83"/>
      <c r="BES23" s="83"/>
      <c r="BET23" s="83"/>
      <c r="BEU23" s="83"/>
      <c r="BEV23" s="83"/>
      <c r="BEW23" s="83"/>
      <c r="BEX23" s="83"/>
      <c r="BEY23" s="83"/>
      <c r="BEZ23" s="83"/>
      <c r="BFA23" s="83"/>
      <c r="BFB23" s="83"/>
      <c r="BFC23" s="83"/>
      <c r="BFD23" s="83"/>
      <c r="BFE23" s="83"/>
      <c r="BFF23" s="83"/>
      <c r="BFG23" s="83"/>
      <c r="BFH23" s="83"/>
      <c r="BFI23" s="83"/>
      <c r="BFJ23" s="83"/>
      <c r="BFK23" s="83"/>
      <c r="BFL23" s="83"/>
      <c r="BFM23" s="83"/>
      <c r="BFN23" s="83"/>
      <c r="BFO23" s="83"/>
      <c r="BFP23" s="83"/>
      <c r="BFQ23" s="83"/>
      <c r="BFR23" s="83"/>
      <c r="BFS23" s="83"/>
      <c r="BFT23" s="83"/>
      <c r="BFU23" s="83"/>
      <c r="BFV23" s="83"/>
      <c r="BFW23" s="83"/>
      <c r="BFX23" s="83"/>
      <c r="BFY23" s="83"/>
      <c r="BFZ23" s="83"/>
      <c r="BGA23" s="83"/>
      <c r="BGB23" s="83"/>
      <c r="BGC23" s="83"/>
      <c r="BGD23" s="83"/>
      <c r="BGE23" s="83"/>
      <c r="BGF23" s="83"/>
      <c r="BGG23" s="83"/>
      <c r="BGH23" s="83"/>
      <c r="BGI23" s="83"/>
      <c r="BGJ23" s="83"/>
      <c r="BGK23" s="83"/>
      <c r="BGL23" s="83"/>
      <c r="BGM23" s="83"/>
      <c r="BGN23" s="83"/>
      <c r="BGO23" s="83"/>
      <c r="BGP23" s="83"/>
      <c r="BGQ23" s="83"/>
      <c r="BGR23" s="83"/>
      <c r="BGS23" s="83"/>
      <c r="BGT23" s="83"/>
      <c r="BGU23" s="83"/>
      <c r="BGV23" s="83"/>
      <c r="BGW23" s="83"/>
      <c r="BGX23" s="83"/>
      <c r="BGY23" s="83"/>
      <c r="BGZ23" s="83"/>
      <c r="BHA23" s="83"/>
      <c r="BHB23" s="83"/>
      <c r="BHC23" s="83"/>
      <c r="BHD23" s="83"/>
      <c r="BHE23" s="83"/>
      <c r="BHF23" s="83"/>
      <c r="BHG23" s="83"/>
      <c r="BHH23" s="83"/>
      <c r="BHI23" s="83"/>
      <c r="BHJ23" s="83"/>
      <c r="BHK23" s="83"/>
      <c r="BHL23" s="83"/>
      <c r="BHM23" s="83"/>
      <c r="BHN23" s="83"/>
      <c r="BHO23" s="83"/>
      <c r="BHP23" s="83"/>
      <c r="BHQ23" s="83"/>
      <c r="BHR23" s="83"/>
      <c r="BHS23" s="83"/>
      <c r="BHT23" s="83"/>
      <c r="BHU23" s="83"/>
      <c r="BHV23" s="83"/>
      <c r="BHW23" s="83"/>
      <c r="BHX23" s="83"/>
      <c r="BHY23" s="83"/>
      <c r="BHZ23" s="83"/>
      <c r="BIA23" s="83"/>
      <c r="BIB23" s="83"/>
      <c r="BIC23" s="83"/>
      <c r="BID23" s="83"/>
      <c r="BIE23" s="83"/>
      <c r="BIF23" s="83"/>
      <c r="BIG23" s="83"/>
      <c r="BIH23" s="83"/>
      <c r="BII23" s="83"/>
      <c r="BIJ23" s="83"/>
      <c r="BIK23" s="83"/>
      <c r="BIL23" s="83"/>
      <c r="BIM23" s="83"/>
      <c r="BIN23" s="83"/>
      <c r="BIO23" s="83"/>
      <c r="BIP23" s="83"/>
      <c r="BIQ23" s="83"/>
      <c r="BIR23" s="83"/>
      <c r="BIS23" s="83"/>
      <c r="BIT23" s="83"/>
      <c r="BIU23" s="83"/>
      <c r="BIV23" s="83"/>
      <c r="BIW23" s="83"/>
      <c r="BIX23" s="83"/>
      <c r="BIY23" s="83"/>
      <c r="BIZ23" s="83"/>
      <c r="BJA23" s="83"/>
      <c r="BJB23" s="83"/>
      <c r="BJC23" s="83"/>
      <c r="BJD23" s="83"/>
      <c r="BJE23" s="83"/>
      <c r="BJF23" s="83"/>
      <c r="BJG23" s="83"/>
      <c r="BJH23" s="83"/>
      <c r="BJI23" s="83"/>
      <c r="BJJ23" s="83"/>
      <c r="BJK23" s="83"/>
      <c r="BJL23" s="83"/>
      <c r="BJM23" s="83"/>
      <c r="BJN23" s="83"/>
      <c r="BJO23" s="83"/>
      <c r="BJP23" s="83"/>
      <c r="BJQ23" s="83"/>
      <c r="BJR23" s="83"/>
      <c r="BJS23" s="83"/>
      <c r="BJT23" s="83"/>
      <c r="BJU23" s="83"/>
      <c r="BJV23" s="83"/>
      <c r="BJW23" s="83"/>
      <c r="BJX23" s="83"/>
      <c r="BJY23" s="83"/>
      <c r="BJZ23" s="83"/>
      <c r="BKA23" s="83"/>
      <c r="BKB23" s="83"/>
      <c r="BKC23" s="83"/>
      <c r="BKD23" s="83"/>
      <c r="BKE23" s="83"/>
      <c r="BKF23" s="83"/>
      <c r="BKG23" s="83"/>
      <c r="BKH23" s="83"/>
      <c r="BKI23" s="83"/>
      <c r="BKJ23" s="83"/>
      <c r="BKK23" s="83"/>
      <c r="BKL23" s="83"/>
      <c r="BKM23" s="83"/>
      <c r="BKN23" s="83"/>
      <c r="BKO23" s="83"/>
      <c r="BKP23" s="83"/>
      <c r="BKQ23" s="83"/>
      <c r="BKR23" s="83"/>
      <c r="BKS23" s="83"/>
      <c r="BKT23" s="83"/>
      <c r="BKU23" s="83"/>
      <c r="BKV23" s="83"/>
      <c r="BKW23" s="83"/>
      <c r="BKX23" s="83"/>
      <c r="BKY23" s="83"/>
      <c r="BKZ23" s="83"/>
      <c r="BLA23" s="83"/>
      <c r="BLB23" s="83"/>
      <c r="BLC23" s="83"/>
      <c r="BLD23" s="83"/>
      <c r="BLE23" s="83"/>
      <c r="BLF23" s="83"/>
      <c r="BLG23" s="83"/>
      <c r="BLH23" s="83"/>
      <c r="BLI23" s="83"/>
      <c r="BLJ23" s="83"/>
      <c r="BLK23" s="83"/>
      <c r="BLL23" s="83"/>
      <c r="BLM23" s="83"/>
      <c r="BLN23" s="83"/>
      <c r="BLO23" s="83"/>
      <c r="BLP23" s="83"/>
      <c r="BLQ23" s="83"/>
      <c r="BLR23" s="83"/>
      <c r="BLS23" s="83"/>
      <c r="BLT23" s="83"/>
      <c r="BLU23" s="83"/>
      <c r="BLV23" s="83"/>
      <c r="BLW23" s="83"/>
      <c r="BLX23" s="83"/>
      <c r="BLY23" s="83"/>
      <c r="BLZ23" s="83"/>
      <c r="BMA23" s="83"/>
      <c r="BMB23" s="83"/>
      <c r="BMC23" s="83"/>
      <c r="BMD23" s="83"/>
      <c r="BME23" s="83"/>
      <c r="BMF23" s="83"/>
      <c r="BMG23" s="83"/>
      <c r="BMH23" s="83"/>
      <c r="BMI23" s="83"/>
      <c r="BMJ23" s="83"/>
      <c r="BMK23" s="83"/>
      <c r="BML23" s="83"/>
      <c r="BMM23" s="83"/>
      <c r="BMN23" s="83"/>
      <c r="BMO23" s="83"/>
      <c r="BMP23" s="83"/>
      <c r="BMQ23" s="83"/>
      <c r="BMR23" s="83"/>
      <c r="BMS23" s="83"/>
      <c r="BMT23" s="83"/>
      <c r="BMU23" s="83"/>
      <c r="BMV23" s="83"/>
      <c r="BMW23" s="83"/>
      <c r="BMX23" s="83"/>
      <c r="BMY23" s="83"/>
      <c r="BMZ23" s="83"/>
      <c r="BNA23" s="83"/>
      <c r="BNB23" s="83"/>
      <c r="BNC23" s="83"/>
      <c r="BND23" s="83"/>
      <c r="BNE23" s="83"/>
      <c r="BNF23" s="83"/>
      <c r="BNG23" s="83"/>
      <c r="BNH23" s="83"/>
      <c r="BNI23" s="83"/>
      <c r="BNJ23" s="83"/>
      <c r="BNK23" s="83"/>
      <c r="BNL23" s="83"/>
      <c r="BNM23" s="83"/>
      <c r="BNN23" s="83"/>
      <c r="BNO23" s="83"/>
      <c r="BNP23" s="83"/>
      <c r="BNQ23" s="83"/>
      <c r="BNR23" s="83"/>
      <c r="BNS23" s="83"/>
      <c r="BNT23" s="83"/>
      <c r="BNU23" s="83"/>
      <c r="BNV23" s="83"/>
      <c r="BNW23" s="83"/>
      <c r="BNX23" s="83"/>
      <c r="BNY23" s="83"/>
      <c r="BNZ23" s="83"/>
      <c r="BOA23" s="83"/>
      <c r="BOB23" s="83"/>
      <c r="BOC23" s="83"/>
      <c r="BOD23" s="83"/>
      <c r="BOE23" s="83"/>
      <c r="BOF23" s="83"/>
      <c r="BOG23" s="83"/>
      <c r="BOH23" s="83"/>
      <c r="BOI23" s="83"/>
      <c r="BOJ23" s="83"/>
      <c r="BOK23" s="83"/>
      <c r="BOL23" s="83"/>
      <c r="BOM23" s="83"/>
      <c r="BON23" s="83"/>
      <c r="BOO23" s="83"/>
      <c r="BOP23" s="83"/>
      <c r="BOQ23" s="83"/>
      <c r="BOR23" s="83"/>
      <c r="BOS23" s="83"/>
      <c r="BOT23" s="83"/>
      <c r="BOU23" s="83"/>
      <c r="BOV23" s="83"/>
      <c r="BOW23" s="83"/>
      <c r="BOX23" s="83"/>
      <c r="BOY23" s="83"/>
      <c r="BOZ23" s="83"/>
      <c r="BPA23" s="83"/>
      <c r="BPB23" s="83"/>
      <c r="BPC23" s="83"/>
      <c r="BPD23" s="83"/>
      <c r="BPE23" s="83"/>
      <c r="BPF23" s="83"/>
      <c r="BPG23" s="83"/>
      <c r="BPH23" s="83"/>
      <c r="BPI23" s="83"/>
      <c r="BPJ23" s="83"/>
      <c r="BPK23" s="83"/>
      <c r="BPL23" s="83"/>
      <c r="BPM23" s="83"/>
      <c r="BPN23" s="83"/>
      <c r="BPO23" s="83"/>
      <c r="BPP23" s="83"/>
      <c r="BPQ23" s="83"/>
      <c r="BPR23" s="83"/>
      <c r="BPS23" s="83"/>
      <c r="BPT23" s="83"/>
      <c r="BPU23" s="83"/>
      <c r="BPV23" s="83"/>
      <c r="BPW23" s="83"/>
      <c r="BPX23" s="83"/>
      <c r="BPY23" s="83"/>
      <c r="BPZ23" s="83"/>
      <c r="BQA23" s="83"/>
      <c r="BQB23" s="83"/>
      <c r="BQC23" s="83"/>
      <c r="BQD23" s="83"/>
      <c r="BQE23" s="83"/>
      <c r="BQF23" s="83"/>
      <c r="BQG23" s="83"/>
      <c r="BQH23" s="83"/>
      <c r="BQI23" s="83"/>
      <c r="BQJ23" s="83"/>
      <c r="BQK23" s="83"/>
      <c r="BQL23" s="83"/>
      <c r="BQM23" s="83"/>
      <c r="BQN23" s="83"/>
      <c r="BQO23" s="83"/>
      <c r="BQP23" s="83"/>
      <c r="BQQ23" s="83"/>
      <c r="BQR23" s="83"/>
      <c r="BQS23" s="83"/>
      <c r="BQT23" s="83"/>
      <c r="BQU23" s="83"/>
      <c r="BQV23" s="83"/>
      <c r="BQW23" s="83"/>
      <c r="BQX23" s="83"/>
      <c r="BQY23" s="83"/>
      <c r="BQZ23" s="83"/>
      <c r="BRA23" s="83"/>
      <c r="BRB23" s="83"/>
      <c r="BRC23" s="83"/>
      <c r="BRD23" s="83"/>
      <c r="BRE23" s="83"/>
      <c r="BRF23" s="83"/>
      <c r="BRG23" s="83"/>
      <c r="BRH23" s="83"/>
      <c r="BRI23" s="83"/>
      <c r="BRJ23" s="83"/>
      <c r="BRK23" s="83"/>
      <c r="BRL23" s="83"/>
      <c r="BRM23" s="83"/>
      <c r="BRN23" s="83"/>
      <c r="BRO23" s="83"/>
      <c r="BRP23" s="83"/>
      <c r="BRQ23" s="83"/>
      <c r="BRR23" s="83"/>
      <c r="BRS23" s="83"/>
      <c r="BRT23" s="83"/>
      <c r="BRU23" s="83"/>
      <c r="BRV23" s="83"/>
      <c r="BRW23" s="83"/>
      <c r="BRX23" s="83"/>
      <c r="BRY23" s="83"/>
      <c r="BRZ23" s="83"/>
      <c r="BSA23" s="83"/>
      <c r="BSB23" s="83"/>
      <c r="BSC23" s="83"/>
      <c r="BSD23" s="83"/>
      <c r="BSE23" s="83"/>
      <c r="BSF23" s="83"/>
      <c r="BSG23" s="83"/>
      <c r="BSH23" s="83"/>
      <c r="BSI23" s="83"/>
      <c r="BSJ23" s="83"/>
      <c r="BSK23" s="83"/>
      <c r="BSL23" s="83"/>
      <c r="BSM23" s="83"/>
      <c r="BSN23" s="83"/>
      <c r="BSO23" s="83"/>
      <c r="BSP23" s="83"/>
      <c r="BSQ23" s="83"/>
      <c r="BSR23" s="83"/>
      <c r="BSS23" s="83"/>
      <c r="BST23" s="83"/>
      <c r="BSU23" s="83"/>
      <c r="BSV23" s="83"/>
      <c r="BSW23" s="83"/>
      <c r="BSX23" s="83"/>
      <c r="BSY23" s="83"/>
      <c r="BSZ23" s="83"/>
      <c r="BTA23" s="83"/>
      <c r="BTB23" s="83"/>
      <c r="BTC23" s="83"/>
      <c r="BTD23" s="83"/>
      <c r="BTE23" s="83"/>
      <c r="BTF23" s="83"/>
      <c r="BTG23" s="83"/>
      <c r="BTH23" s="83"/>
      <c r="BTI23" s="83"/>
      <c r="BTJ23" s="83"/>
      <c r="BTK23" s="83"/>
      <c r="BTL23" s="83"/>
      <c r="BTM23" s="83"/>
      <c r="BTN23" s="83"/>
      <c r="BTO23" s="83"/>
      <c r="BTP23" s="83"/>
      <c r="BTQ23" s="83"/>
      <c r="BTR23" s="83"/>
      <c r="BTS23" s="83"/>
      <c r="BTT23" s="83"/>
      <c r="BTU23" s="83"/>
      <c r="BTV23" s="83"/>
      <c r="BTW23" s="83"/>
      <c r="BTX23" s="83"/>
      <c r="BTY23" s="83"/>
      <c r="BTZ23" s="83"/>
      <c r="BUA23" s="83"/>
      <c r="BUB23" s="83"/>
      <c r="BUC23" s="83"/>
      <c r="BUD23" s="83"/>
      <c r="BUE23" s="83"/>
      <c r="BUF23" s="83"/>
      <c r="BUG23" s="83"/>
      <c r="BUH23" s="83"/>
      <c r="BUI23" s="83"/>
      <c r="BUJ23" s="83"/>
      <c r="BUK23" s="83"/>
      <c r="BUL23" s="83"/>
      <c r="BUM23" s="83"/>
      <c r="BUN23" s="83"/>
      <c r="BUO23" s="83"/>
      <c r="BUP23" s="83"/>
      <c r="BUQ23" s="83"/>
      <c r="BUR23" s="83"/>
      <c r="BUS23" s="83"/>
      <c r="BUT23" s="83"/>
      <c r="BUU23" s="83"/>
      <c r="BUV23" s="83"/>
      <c r="BUW23" s="83"/>
      <c r="BUX23" s="83"/>
      <c r="BUY23" s="83"/>
      <c r="BUZ23" s="83"/>
      <c r="BVA23" s="83"/>
      <c r="BVB23" s="83"/>
      <c r="BVC23" s="83"/>
      <c r="BVD23" s="83"/>
      <c r="BVE23" s="83"/>
      <c r="BVF23" s="83"/>
      <c r="BVG23" s="83"/>
      <c r="BVH23" s="83"/>
      <c r="BVI23" s="83"/>
      <c r="BVJ23" s="83"/>
      <c r="BVK23" s="83"/>
      <c r="BVL23" s="83"/>
      <c r="BVM23" s="83"/>
      <c r="BVN23" s="83"/>
      <c r="BVO23" s="83"/>
      <c r="BVP23" s="83"/>
      <c r="BVQ23" s="83"/>
      <c r="BVR23" s="83"/>
      <c r="BVS23" s="83"/>
      <c r="BVT23" s="83"/>
      <c r="BVU23" s="83"/>
      <c r="BVV23" s="83"/>
      <c r="BVW23" s="83"/>
      <c r="BVX23" s="83"/>
      <c r="BVY23" s="83"/>
      <c r="BVZ23" s="83"/>
      <c r="BWA23" s="83"/>
      <c r="BWB23" s="83"/>
      <c r="BWC23" s="83"/>
      <c r="BWD23" s="83"/>
      <c r="BWE23" s="83"/>
      <c r="BWF23" s="83"/>
      <c r="BWG23" s="83"/>
      <c r="BWH23" s="83"/>
      <c r="BWI23" s="83"/>
      <c r="BWJ23" s="83"/>
      <c r="BWK23" s="83"/>
      <c r="BWL23" s="83"/>
      <c r="BWM23" s="83"/>
      <c r="BWN23" s="83"/>
      <c r="BWO23" s="83"/>
      <c r="BWP23" s="83"/>
      <c r="BWQ23" s="83"/>
      <c r="BWR23" s="83"/>
      <c r="BWS23" s="83"/>
      <c r="BWT23" s="83"/>
      <c r="BWU23" s="83"/>
      <c r="BWV23" s="83"/>
      <c r="BWW23" s="83"/>
      <c r="BWX23" s="83"/>
      <c r="BWY23" s="83"/>
      <c r="BWZ23" s="83"/>
      <c r="BXA23" s="83"/>
      <c r="BXB23" s="83"/>
      <c r="BXC23" s="83"/>
      <c r="BXD23" s="83"/>
      <c r="BXE23" s="83"/>
      <c r="BXF23" s="83"/>
      <c r="BXG23" s="83"/>
      <c r="BXH23" s="83"/>
      <c r="BXI23" s="83"/>
      <c r="BXJ23" s="83"/>
      <c r="BXK23" s="83"/>
      <c r="BXL23" s="83"/>
      <c r="BXM23" s="83"/>
      <c r="BXN23" s="83"/>
      <c r="BXO23" s="83"/>
      <c r="BXP23" s="83"/>
      <c r="BXQ23" s="83"/>
      <c r="BXR23" s="83"/>
      <c r="BXS23" s="83"/>
      <c r="BXT23" s="83"/>
      <c r="BXU23" s="83"/>
      <c r="BXV23" s="83"/>
      <c r="BXW23" s="83"/>
      <c r="BXX23" s="83"/>
      <c r="BXY23" s="83"/>
      <c r="BXZ23" s="83"/>
      <c r="BYA23" s="83"/>
      <c r="BYB23" s="83"/>
      <c r="BYC23" s="83"/>
      <c r="BYD23" s="83"/>
      <c r="BYE23" s="83"/>
      <c r="BYF23" s="83"/>
      <c r="BYG23" s="83"/>
      <c r="BYH23" s="83"/>
      <c r="BYI23" s="83"/>
      <c r="BYJ23" s="83"/>
      <c r="BYK23" s="83"/>
      <c r="BYL23" s="83"/>
      <c r="BYM23" s="83"/>
      <c r="BYN23" s="83"/>
      <c r="BYO23" s="83"/>
      <c r="BYP23" s="83"/>
      <c r="BYQ23" s="83"/>
      <c r="BYR23" s="83"/>
      <c r="BYS23" s="83"/>
      <c r="BYT23" s="83"/>
      <c r="BYU23" s="83"/>
      <c r="BYV23" s="83"/>
      <c r="BYW23" s="83"/>
      <c r="BYX23" s="83"/>
      <c r="BYY23" s="83"/>
      <c r="BYZ23" s="83"/>
      <c r="BZA23" s="83"/>
      <c r="BZB23" s="83"/>
      <c r="BZC23" s="83"/>
      <c r="BZD23" s="83"/>
      <c r="BZE23" s="83"/>
      <c r="BZF23" s="83"/>
      <c r="BZG23" s="83"/>
      <c r="BZH23" s="83"/>
      <c r="BZI23" s="83"/>
      <c r="BZJ23" s="83"/>
      <c r="BZK23" s="83"/>
      <c r="BZL23" s="83"/>
      <c r="BZM23" s="83"/>
      <c r="BZN23" s="83"/>
      <c r="BZO23" s="83"/>
      <c r="BZP23" s="83"/>
      <c r="BZQ23" s="83"/>
      <c r="BZR23" s="83"/>
      <c r="BZS23" s="83"/>
      <c r="BZT23" s="83"/>
      <c r="BZU23" s="83"/>
      <c r="BZV23" s="83"/>
      <c r="BZW23" s="83"/>
      <c r="BZX23" s="83"/>
      <c r="BZY23" s="83"/>
      <c r="BZZ23" s="83"/>
      <c r="CAA23" s="83"/>
      <c r="CAB23" s="83"/>
      <c r="CAC23" s="83"/>
      <c r="CAD23" s="83"/>
      <c r="CAE23" s="83"/>
      <c r="CAF23" s="83"/>
      <c r="CAG23" s="83"/>
      <c r="CAH23" s="83"/>
      <c r="CAI23" s="83"/>
      <c r="CAJ23" s="83"/>
      <c r="CAK23" s="83"/>
      <c r="CAL23" s="83"/>
      <c r="CAM23" s="83"/>
      <c r="CAN23" s="83"/>
      <c r="CAO23" s="83"/>
      <c r="CAP23" s="83"/>
      <c r="CAQ23" s="83"/>
      <c r="CAR23" s="83"/>
      <c r="CAS23" s="83"/>
      <c r="CAT23" s="83"/>
      <c r="CAU23" s="83"/>
      <c r="CAV23" s="83"/>
      <c r="CAW23" s="83"/>
      <c r="CAX23" s="83"/>
      <c r="CAY23" s="83"/>
      <c r="CAZ23" s="83"/>
      <c r="CBA23" s="83"/>
      <c r="CBB23" s="83"/>
      <c r="CBC23" s="83"/>
      <c r="CBD23" s="83"/>
      <c r="CBE23" s="83"/>
      <c r="CBF23" s="83"/>
      <c r="CBG23" s="83"/>
      <c r="CBH23" s="83"/>
      <c r="CBI23" s="83"/>
      <c r="CBJ23" s="83"/>
      <c r="CBK23" s="83"/>
      <c r="CBL23" s="83"/>
      <c r="CBM23" s="83"/>
      <c r="CBN23" s="83"/>
      <c r="CBO23" s="83"/>
      <c r="CBP23" s="83"/>
      <c r="CBQ23" s="83"/>
      <c r="CBR23" s="83"/>
      <c r="CBS23" s="83"/>
      <c r="CBT23" s="83"/>
      <c r="CBU23" s="83"/>
      <c r="CBV23" s="83"/>
      <c r="CBW23" s="83"/>
      <c r="CBX23" s="83"/>
      <c r="CBY23" s="83"/>
      <c r="CBZ23" s="83"/>
      <c r="CCA23" s="83"/>
      <c r="CCB23" s="83"/>
      <c r="CCC23" s="83"/>
      <c r="CCD23" s="83"/>
      <c r="CCE23" s="83"/>
      <c r="CCF23" s="83"/>
      <c r="CCG23" s="83"/>
      <c r="CCH23" s="83"/>
      <c r="CCI23" s="83"/>
      <c r="CCJ23" s="83"/>
      <c r="CCK23" s="83"/>
      <c r="CCL23" s="83"/>
      <c r="CCM23" s="83"/>
      <c r="CCN23" s="83"/>
      <c r="CCO23" s="83"/>
      <c r="CCP23" s="83"/>
      <c r="CCQ23" s="83"/>
      <c r="CCR23" s="83"/>
      <c r="CCS23" s="83"/>
      <c r="CCT23" s="83"/>
      <c r="CCU23" s="83"/>
      <c r="CCV23" s="83"/>
      <c r="CCW23" s="83"/>
      <c r="CCX23" s="83"/>
      <c r="CCY23" s="83"/>
      <c r="CCZ23" s="83"/>
      <c r="CDA23" s="83"/>
      <c r="CDB23" s="83"/>
      <c r="CDC23" s="83"/>
      <c r="CDD23" s="83"/>
      <c r="CDE23" s="83"/>
      <c r="CDF23" s="83"/>
      <c r="CDG23" s="83"/>
      <c r="CDH23" s="83"/>
      <c r="CDI23" s="83"/>
      <c r="CDJ23" s="83"/>
      <c r="CDK23" s="83"/>
      <c r="CDL23" s="83"/>
      <c r="CDM23" s="83"/>
      <c r="CDN23" s="83"/>
      <c r="CDO23" s="83"/>
      <c r="CDP23" s="83"/>
      <c r="CDQ23" s="83"/>
      <c r="CDR23" s="83"/>
      <c r="CDS23" s="83"/>
      <c r="CDT23" s="83"/>
      <c r="CDU23" s="83"/>
      <c r="CDV23" s="83"/>
      <c r="CDW23" s="83"/>
      <c r="CDX23" s="83"/>
      <c r="CDY23" s="83"/>
      <c r="CDZ23" s="83"/>
      <c r="CEA23" s="83"/>
      <c r="CEB23" s="83"/>
      <c r="CEC23" s="83"/>
      <c r="CED23" s="83"/>
      <c r="CEE23" s="83"/>
      <c r="CEF23" s="83"/>
      <c r="CEG23" s="83"/>
      <c r="CEH23" s="83"/>
      <c r="CEI23" s="83"/>
      <c r="CEJ23" s="83"/>
      <c r="CEK23" s="83"/>
      <c r="CEL23" s="83"/>
      <c r="CEM23" s="83"/>
      <c r="CEN23" s="83"/>
      <c r="CEO23" s="83"/>
      <c r="CEP23" s="83"/>
      <c r="CEQ23" s="83"/>
      <c r="CER23" s="83"/>
      <c r="CES23" s="83"/>
      <c r="CET23" s="83"/>
      <c r="CEU23" s="83"/>
      <c r="CEV23" s="83"/>
      <c r="CEW23" s="83"/>
      <c r="CEX23" s="83"/>
      <c r="CEY23" s="83"/>
      <c r="CEZ23" s="83"/>
      <c r="CFA23" s="83"/>
      <c r="CFB23" s="83"/>
      <c r="CFC23" s="83"/>
      <c r="CFD23" s="83"/>
      <c r="CFE23" s="83"/>
      <c r="CFF23" s="83"/>
      <c r="CFG23" s="83"/>
      <c r="CFH23" s="83"/>
      <c r="CFI23" s="83"/>
      <c r="CFJ23" s="83"/>
      <c r="CFK23" s="83"/>
      <c r="CFL23" s="83"/>
      <c r="CFM23" s="83"/>
      <c r="CFN23" s="83"/>
      <c r="CFO23" s="83"/>
      <c r="CFP23" s="83"/>
      <c r="CFQ23" s="83"/>
      <c r="CFR23" s="83"/>
      <c r="CFS23" s="83"/>
      <c r="CFT23" s="83"/>
      <c r="CFU23" s="83"/>
      <c r="CFV23" s="83"/>
      <c r="CFW23" s="83"/>
      <c r="CFX23" s="83"/>
      <c r="CFY23" s="83"/>
      <c r="CFZ23" s="83"/>
      <c r="CGA23" s="83"/>
      <c r="CGB23" s="83"/>
      <c r="CGC23" s="83"/>
      <c r="CGD23" s="83"/>
      <c r="CGE23" s="83"/>
      <c r="CGF23" s="83"/>
      <c r="CGG23" s="83"/>
      <c r="CGH23" s="83"/>
      <c r="CGI23" s="83"/>
      <c r="CGJ23" s="83"/>
      <c r="CGK23" s="83"/>
      <c r="CGL23" s="83"/>
      <c r="CGM23" s="83"/>
      <c r="CGN23" s="83"/>
      <c r="CGO23" s="83"/>
      <c r="CGP23" s="83"/>
      <c r="CGQ23" s="83"/>
      <c r="CGR23" s="83"/>
      <c r="CGS23" s="83"/>
      <c r="CGT23" s="83"/>
      <c r="CGU23" s="83"/>
      <c r="CGV23" s="83"/>
      <c r="CGW23" s="83"/>
      <c r="CGX23" s="83"/>
      <c r="CGY23" s="83"/>
      <c r="CGZ23" s="83"/>
      <c r="CHA23" s="83"/>
      <c r="CHB23" s="83"/>
      <c r="CHC23" s="83"/>
      <c r="CHD23" s="83"/>
      <c r="CHE23" s="83"/>
      <c r="CHF23" s="83"/>
      <c r="CHG23" s="83"/>
      <c r="CHH23" s="83"/>
      <c r="CHI23" s="83"/>
      <c r="CHJ23" s="83"/>
      <c r="CHK23" s="83"/>
      <c r="CHL23" s="83"/>
      <c r="CHM23" s="83"/>
      <c r="CHN23" s="83"/>
      <c r="CHO23" s="83"/>
      <c r="CHP23" s="83"/>
      <c r="CHQ23" s="83"/>
      <c r="CHR23" s="83"/>
      <c r="CHS23" s="83"/>
      <c r="CHT23" s="83"/>
      <c r="CHU23" s="83"/>
      <c r="CHV23" s="83"/>
      <c r="CHW23" s="83"/>
      <c r="CHX23" s="83"/>
      <c r="CHY23" s="83"/>
      <c r="CHZ23" s="83"/>
      <c r="CIA23" s="83"/>
      <c r="CIB23" s="83"/>
      <c r="CIC23" s="83"/>
      <c r="CID23" s="83"/>
      <c r="CIE23" s="83"/>
      <c r="CIF23" s="83"/>
      <c r="CIG23" s="83"/>
      <c r="CIH23" s="83"/>
      <c r="CII23" s="83"/>
      <c r="CIJ23" s="83"/>
      <c r="CIK23" s="83"/>
      <c r="CIL23" s="83"/>
      <c r="CIM23" s="83"/>
      <c r="CIN23" s="83"/>
      <c r="CIO23" s="83"/>
      <c r="CIP23" s="83"/>
      <c r="CIQ23" s="83"/>
      <c r="CIR23" s="83"/>
      <c r="CIS23" s="83"/>
      <c r="CIT23" s="83"/>
      <c r="CIU23" s="83"/>
      <c r="CIV23" s="83"/>
      <c r="CIW23" s="83"/>
      <c r="CIX23" s="83"/>
      <c r="CIY23" s="83"/>
      <c r="CIZ23" s="83"/>
      <c r="CJA23" s="83"/>
      <c r="CJB23" s="83"/>
      <c r="CJC23" s="83"/>
      <c r="CJD23" s="83"/>
      <c r="CJE23" s="83"/>
      <c r="CJF23" s="83"/>
      <c r="CJG23" s="83"/>
      <c r="CJH23" s="83"/>
      <c r="CJI23" s="83"/>
      <c r="CJJ23" s="83"/>
      <c r="CJK23" s="83"/>
      <c r="CJL23" s="83"/>
      <c r="CJM23" s="83"/>
      <c r="CJN23" s="83"/>
      <c r="CJO23" s="83"/>
      <c r="CJP23" s="83"/>
      <c r="CJQ23" s="83"/>
      <c r="CJR23" s="83"/>
      <c r="CJS23" s="83"/>
      <c r="CJT23" s="83"/>
      <c r="CJU23" s="83"/>
      <c r="CJV23" s="83"/>
      <c r="CJW23" s="83"/>
      <c r="CJX23" s="83"/>
      <c r="CJY23" s="83"/>
      <c r="CJZ23" s="83"/>
      <c r="CKA23" s="83"/>
      <c r="CKB23" s="83"/>
      <c r="CKC23" s="83"/>
      <c r="CKD23" s="83"/>
      <c r="CKE23" s="83"/>
      <c r="CKF23" s="83"/>
      <c r="CKG23" s="83"/>
      <c r="CKH23" s="83"/>
      <c r="CKI23" s="83"/>
      <c r="CKJ23" s="83"/>
      <c r="CKK23" s="83"/>
      <c r="CKL23" s="83"/>
      <c r="CKM23" s="83"/>
      <c r="CKN23" s="83"/>
      <c r="CKO23" s="83"/>
      <c r="CKP23" s="83"/>
      <c r="CKQ23" s="83"/>
      <c r="CKR23" s="83"/>
      <c r="CKS23" s="83"/>
      <c r="CKT23" s="83"/>
      <c r="CKU23" s="83"/>
      <c r="CKV23" s="83"/>
      <c r="CKW23" s="83"/>
      <c r="CKX23" s="83"/>
      <c r="CKY23" s="83"/>
      <c r="CKZ23" s="83"/>
      <c r="CLA23" s="83"/>
      <c r="CLB23" s="83"/>
      <c r="CLC23" s="83"/>
      <c r="CLD23" s="83"/>
      <c r="CLE23" s="83"/>
      <c r="CLF23" s="83"/>
      <c r="CLG23" s="83"/>
      <c r="CLH23" s="83"/>
      <c r="CLI23" s="83"/>
      <c r="CLJ23" s="83"/>
      <c r="CLK23" s="83"/>
      <c r="CLL23" s="83"/>
      <c r="CLM23" s="83"/>
      <c r="CLN23" s="83"/>
      <c r="CLO23" s="83"/>
      <c r="CLP23" s="83"/>
      <c r="CLQ23" s="83"/>
      <c r="CLR23" s="83"/>
      <c r="CLS23" s="83"/>
      <c r="CLT23" s="83"/>
      <c r="CLU23" s="83"/>
      <c r="CLV23" s="83"/>
      <c r="CLW23" s="83"/>
      <c r="CLX23" s="83"/>
      <c r="CLY23" s="83"/>
      <c r="CLZ23" s="83"/>
      <c r="CMA23" s="83"/>
      <c r="CMB23" s="83"/>
      <c r="CMC23" s="83"/>
      <c r="CMD23" s="83"/>
      <c r="CME23" s="83"/>
      <c r="CMF23" s="83"/>
      <c r="CMG23" s="83"/>
      <c r="CMH23" s="83"/>
      <c r="CMI23" s="83"/>
      <c r="CMJ23" s="83"/>
      <c r="CMK23" s="83"/>
      <c r="CML23" s="83"/>
      <c r="CMM23" s="83"/>
      <c r="CMN23" s="83"/>
      <c r="CMO23" s="83"/>
      <c r="CMP23" s="83"/>
      <c r="CMQ23" s="83"/>
      <c r="CMR23" s="83"/>
      <c r="CMS23" s="83"/>
      <c r="CMT23" s="83"/>
      <c r="CMU23" s="83"/>
      <c r="CMV23" s="83"/>
      <c r="CMW23" s="83"/>
      <c r="CMX23" s="83"/>
      <c r="CMY23" s="83"/>
      <c r="CMZ23" s="83"/>
      <c r="CNA23" s="83"/>
      <c r="CNB23" s="83"/>
      <c r="CNC23" s="83"/>
      <c r="CND23" s="83"/>
      <c r="CNE23" s="83"/>
      <c r="CNF23" s="83"/>
      <c r="CNG23" s="83"/>
      <c r="CNH23" s="83"/>
      <c r="CNI23" s="83"/>
      <c r="CNJ23" s="83"/>
      <c r="CNK23" s="83"/>
      <c r="CNL23" s="83"/>
      <c r="CNM23" s="83"/>
      <c r="CNN23" s="83"/>
      <c r="CNO23" s="83"/>
      <c r="CNP23" s="83"/>
      <c r="CNQ23" s="83"/>
      <c r="CNR23" s="83"/>
      <c r="CNS23" s="83"/>
      <c r="CNT23" s="83"/>
      <c r="CNU23" s="83"/>
      <c r="CNV23" s="83"/>
      <c r="CNW23" s="83"/>
      <c r="CNX23" s="83"/>
      <c r="CNY23" s="83"/>
      <c r="CNZ23" s="83"/>
      <c r="COA23" s="83"/>
      <c r="COB23" s="83"/>
      <c r="COC23" s="83"/>
      <c r="COD23" s="83"/>
      <c r="COE23" s="83"/>
      <c r="COF23" s="83"/>
      <c r="COG23" s="83"/>
      <c r="COH23" s="83"/>
      <c r="COI23" s="83"/>
      <c r="COJ23" s="83"/>
      <c r="COK23" s="83"/>
      <c r="COL23" s="83"/>
      <c r="COM23" s="83"/>
      <c r="CON23" s="83"/>
      <c r="COO23" s="83"/>
      <c r="COP23" s="83"/>
      <c r="COQ23" s="83"/>
      <c r="COR23" s="83"/>
      <c r="COS23" s="83"/>
      <c r="COT23" s="83"/>
      <c r="COU23" s="83"/>
      <c r="COV23" s="83"/>
      <c r="COW23" s="83"/>
      <c r="COX23" s="83"/>
      <c r="COY23" s="83"/>
      <c r="COZ23" s="83"/>
      <c r="CPA23" s="83"/>
      <c r="CPB23" s="83"/>
      <c r="CPC23" s="83"/>
      <c r="CPD23" s="83"/>
      <c r="CPE23" s="83"/>
      <c r="CPF23" s="83"/>
      <c r="CPG23" s="83"/>
      <c r="CPH23" s="83"/>
      <c r="CPI23" s="83"/>
      <c r="CPJ23" s="83"/>
      <c r="CPK23" s="83"/>
      <c r="CPL23" s="83"/>
      <c r="CPM23" s="83"/>
      <c r="CPN23" s="83"/>
      <c r="CPO23" s="83"/>
      <c r="CPP23" s="83"/>
      <c r="CPQ23" s="83"/>
      <c r="CPR23" s="83"/>
      <c r="CPS23" s="83"/>
      <c r="CPT23" s="83"/>
      <c r="CPU23" s="83"/>
      <c r="CPV23" s="83"/>
      <c r="CPW23" s="83"/>
      <c r="CPX23" s="83"/>
      <c r="CPY23" s="83"/>
      <c r="CPZ23" s="83"/>
      <c r="CQA23" s="83"/>
      <c r="CQB23" s="83"/>
      <c r="CQC23" s="83"/>
      <c r="CQD23" s="83"/>
      <c r="CQE23" s="83"/>
      <c r="CQF23" s="83"/>
      <c r="CQG23" s="83"/>
      <c r="CQH23" s="83"/>
      <c r="CQI23" s="83"/>
      <c r="CQJ23" s="83"/>
      <c r="CQK23" s="83"/>
      <c r="CQL23" s="83"/>
      <c r="CQM23" s="83"/>
      <c r="CQN23" s="83"/>
      <c r="CQO23" s="83"/>
      <c r="CQP23" s="83"/>
      <c r="CQQ23" s="83"/>
      <c r="CQR23" s="83"/>
      <c r="CQS23" s="83"/>
      <c r="CQT23" s="83"/>
      <c r="CQU23" s="83"/>
      <c r="CQV23" s="83"/>
      <c r="CQW23" s="83"/>
      <c r="CQX23" s="83"/>
      <c r="CQY23" s="83"/>
      <c r="CQZ23" s="83"/>
      <c r="CRA23" s="83"/>
      <c r="CRB23" s="83"/>
      <c r="CRC23" s="83"/>
      <c r="CRD23" s="83"/>
      <c r="CRE23" s="83"/>
      <c r="CRF23" s="83"/>
      <c r="CRG23" s="83"/>
      <c r="CRH23" s="83"/>
      <c r="CRI23" s="83"/>
      <c r="CRJ23" s="83"/>
      <c r="CRK23" s="83"/>
      <c r="CRL23" s="83"/>
      <c r="CRM23" s="83"/>
      <c r="CRN23" s="83"/>
      <c r="CRO23" s="83"/>
      <c r="CRP23" s="83"/>
      <c r="CRQ23" s="83"/>
      <c r="CRR23" s="83"/>
      <c r="CRS23" s="83"/>
      <c r="CRT23" s="83"/>
      <c r="CRU23" s="83"/>
      <c r="CRV23" s="83"/>
      <c r="CRW23" s="83"/>
      <c r="CRX23" s="83"/>
      <c r="CRY23" s="83"/>
      <c r="CRZ23" s="83"/>
      <c r="CSA23" s="83"/>
      <c r="CSB23" s="83"/>
      <c r="CSC23" s="83"/>
      <c r="CSD23" s="83"/>
      <c r="CSE23" s="83"/>
      <c r="CSF23" s="83"/>
      <c r="CSG23" s="83"/>
      <c r="CSH23" s="83"/>
      <c r="CSI23" s="83"/>
      <c r="CSJ23" s="83"/>
      <c r="CSK23" s="83"/>
      <c r="CSL23" s="83"/>
      <c r="CSM23" s="83"/>
      <c r="CSN23" s="83"/>
      <c r="CSO23" s="83"/>
      <c r="CSP23" s="83"/>
      <c r="CSQ23" s="83"/>
      <c r="CSR23" s="83"/>
      <c r="CSS23" s="83"/>
      <c r="CST23" s="83"/>
      <c r="CSU23" s="83"/>
      <c r="CSV23" s="83"/>
      <c r="CSW23" s="83"/>
      <c r="CSX23" s="83"/>
      <c r="CSY23" s="83"/>
      <c r="CSZ23" s="83"/>
      <c r="CTA23" s="83"/>
      <c r="CTB23" s="83"/>
      <c r="CTC23" s="83"/>
      <c r="CTD23" s="83"/>
      <c r="CTE23" s="83"/>
      <c r="CTF23" s="83"/>
      <c r="CTG23" s="83"/>
      <c r="CTH23" s="83"/>
      <c r="CTI23" s="83"/>
      <c r="CTJ23" s="83"/>
      <c r="CTK23" s="83"/>
      <c r="CTL23" s="83"/>
      <c r="CTM23" s="83"/>
      <c r="CTN23" s="83"/>
      <c r="CTO23" s="83"/>
      <c r="CTP23" s="83"/>
      <c r="CTQ23" s="83"/>
      <c r="CTR23" s="83"/>
      <c r="CTS23" s="83"/>
      <c r="CTT23" s="83"/>
      <c r="CTU23" s="83"/>
      <c r="CTV23" s="83"/>
      <c r="CTW23" s="83"/>
      <c r="CTX23" s="83"/>
      <c r="CTY23" s="83"/>
      <c r="CTZ23" s="83"/>
      <c r="CUA23" s="83"/>
      <c r="CUB23" s="83"/>
      <c r="CUC23" s="83"/>
      <c r="CUD23" s="83"/>
      <c r="CUE23" s="83"/>
      <c r="CUF23" s="83"/>
      <c r="CUG23" s="83"/>
      <c r="CUH23" s="83"/>
      <c r="CUI23" s="83"/>
      <c r="CUJ23" s="83"/>
      <c r="CUK23" s="83"/>
      <c r="CUL23" s="83"/>
      <c r="CUM23" s="83"/>
      <c r="CUN23" s="83"/>
      <c r="CUO23" s="83"/>
      <c r="CUP23" s="83"/>
      <c r="CUQ23" s="83"/>
      <c r="CUR23" s="83"/>
      <c r="CUS23" s="83"/>
      <c r="CUT23" s="83"/>
      <c r="CUU23" s="83"/>
      <c r="CUV23" s="83"/>
      <c r="CUW23" s="83"/>
      <c r="CUX23" s="83"/>
      <c r="CUY23" s="83"/>
      <c r="CUZ23" s="83"/>
      <c r="CVA23" s="83"/>
      <c r="CVB23" s="83"/>
      <c r="CVC23" s="83"/>
      <c r="CVD23" s="83"/>
      <c r="CVE23" s="83"/>
      <c r="CVF23" s="83"/>
      <c r="CVG23" s="83"/>
      <c r="CVH23" s="83"/>
      <c r="CVI23" s="83"/>
      <c r="CVJ23" s="83"/>
      <c r="CVK23" s="83"/>
      <c r="CVL23" s="83"/>
      <c r="CVM23" s="83"/>
      <c r="CVN23" s="83"/>
      <c r="CVO23" s="83"/>
      <c r="CVP23" s="83"/>
      <c r="CVQ23" s="83"/>
      <c r="CVR23" s="83"/>
      <c r="CVS23" s="83"/>
      <c r="CVT23" s="83"/>
      <c r="CVU23" s="83"/>
      <c r="CVV23" s="83"/>
      <c r="CVW23" s="83"/>
      <c r="CVX23" s="83"/>
      <c r="CVY23" s="83"/>
      <c r="CVZ23" s="83"/>
      <c r="CWA23" s="83"/>
      <c r="CWB23" s="83"/>
      <c r="CWC23" s="83"/>
      <c r="CWD23" s="83"/>
      <c r="CWE23" s="83"/>
      <c r="CWF23" s="83"/>
      <c r="CWG23" s="83"/>
      <c r="CWH23" s="83"/>
      <c r="CWI23" s="83"/>
      <c r="CWJ23" s="83"/>
      <c r="CWK23" s="83"/>
      <c r="CWL23" s="83"/>
      <c r="CWM23" s="83"/>
      <c r="CWN23" s="83"/>
      <c r="CWO23" s="83"/>
      <c r="CWP23" s="83"/>
      <c r="CWQ23" s="83"/>
      <c r="CWR23" s="83"/>
      <c r="CWS23" s="83"/>
      <c r="CWT23" s="83"/>
      <c r="CWU23" s="83"/>
      <c r="CWV23" s="83"/>
      <c r="CWW23" s="83"/>
      <c r="CWX23" s="83"/>
      <c r="CWY23" s="83"/>
      <c r="CWZ23" s="83"/>
      <c r="CXA23" s="83"/>
      <c r="CXB23" s="83"/>
      <c r="CXC23" s="83"/>
      <c r="CXD23" s="83"/>
      <c r="CXE23" s="83"/>
      <c r="CXF23" s="83"/>
      <c r="CXG23" s="83"/>
      <c r="CXH23" s="83"/>
      <c r="CXI23" s="83"/>
      <c r="CXJ23" s="83"/>
      <c r="CXK23" s="83"/>
      <c r="CXL23" s="83"/>
      <c r="CXM23" s="83"/>
      <c r="CXN23" s="83"/>
      <c r="CXO23" s="83"/>
      <c r="CXP23" s="83"/>
      <c r="CXQ23" s="83"/>
      <c r="CXR23" s="83"/>
      <c r="CXS23" s="83"/>
      <c r="CXT23" s="83"/>
      <c r="CXU23" s="83"/>
      <c r="CXV23" s="83"/>
      <c r="CXW23" s="83"/>
      <c r="CXX23" s="83"/>
      <c r="CXY23" s="83"/>
      <c r="CXZ23" s="83"/>
      <c r="CYA23" s="83"/>
      <c r="CYB23" s="83"/>
      <c r="CYC23" s="83"/>
      <c r="CYD23" s="83"/>
      <c r="CYE23" s="83"/>
      <c r="CYF23" s="83"/>
      <c r="CYG23" s="83"/>
      <c r="CYH23" s="83"/>
      <c r="CYI23" s="83"/>
      <c r="CYJ23" s="83"/>
      <c r="CYK23" s="83"/>
      <c r="CYL23" s="83"/>
      <c r="CYM23" s="83"/>
      <c r="CYN23" s="83"/>
      <c r="CYO23" s="83"/>
      <c r="CYP23" s="83"/>
      <c r="CYQ23" s="83"/>
      <c r="CYR23" s="83"/>
      <c r="CYS23" s="83"/>
      <c r="CYT23" s="83"/>
      <c r="CYU23" s="83"/>
      <c r="CYV23" s="83"/>
      <c r="CYW23" s="83"/>
      <c r="CYX23" s="83"/>
      <c r="CYY23" s="83"/>
      <c r="CYZ23" s="83"/>
      <c r="CZA23" s="83"/>
      <c r="CZB23" s="83"/>
      <c r="CZC23" s="83"/>
      <c r="CZD23" s="83"/>
      <c r="CZE23" s="83"/>
      <c r="CZF23" s="83"/>
      <c r="CZG23" s="83"/>
      <c r="CZH23" s="83"/>
      <c r="CZI23" s="83"/>
      <c r="CZJ23" s="83"/>
      <c r="CZK23" s="83"/>
      <c r="CZL23" s="83"/>
      <c r="CZM23" s="83"/>
      <c r="CZN23" s="83"/>
      <c r="CZO23" s="83"/>
      <c r="CZP23" s="83"/>
      <c r="CZQ23" s="83"/>
      <c r="CZR23" s="83"/>
      <c r="CZS23" s="83"/>
      <c r="CZT23" s="83"/>
      <c r="CZU23" s="83"/>
      <c r="CZV23" s="83"/>
      <c r="CZW23" s="83"/>
      <c r="CZX23" s="83"/>
      <c r="CZY23" s="83"/>
      <c r="CZZ23" s="83"/>
      <c r="DAA23" s="83"/>
      <c r="DAB23" s="83"/>
      <c r="DAC23" s="83"/>
      <c r="DAD23" s="83"/>
      <c r="DAE23" s="83"/>
      <c r="DAF23" s="83"/>
      <c r="DAG23" s="83"/>
      <c r="DAH23" s="83"/>
      <c r="DAI23" s="83"/>
      <c r="DAJ23" s="83"/>
      <c r="DAK23" s="83"/>
      <c r="DAL23" s="83"/>
      <c r="DAM23" s="83"/>
      <c r="DAN23" s="83"/>
      <c r="DAO23" s="83"/>
      <c r="DAP23" s="83"/>
      <c r="DAQ23" s="83"/>
      <c r="DAR23" s="83"/>
      <c r="DAS23" s="83"/>
      <c r="DAT23" s="83"/>
      <c r="DAU23" s="83"/>
      <c r="DAV23" s="83"/>
      <c r="DAW23" s="83"/>
      <c r="DAX23" s="83"/>
      <c r="DAY23" s="83"/>
      <c r="DAZ23" s="83"/>
      <c r="DBA23" s="83"/>
      <c r="DBB23" s="83"/>
      <c r="DBC23" s="83"/>
      <c r="DBD23" s="83"/>
      <c r="DBE23" s="83"/>
      <c r="DBF23" s="83"/>
      <c r="DBG23" s="83"/>
      <c r="DBH23" s="83"/>
      <c r="DBI23" s="83"/>
      <c r="DBJ23" s="83"/>
      <c r="DBK23" s="83"/>
      <c r="DBL23" s="83"/>
      <c r="DBM23" s="83"/>
      <c r="DBN23" s="83"/>
      <c r="DBO23" s="83"/>
      <c r="DBP23" s="83"/>
      <c r="DBQ23" s="83"/>
      <c r="DBR23" s="83"/>
      <c r="DBS23" s="83"/>
      <c r="DBT23" s="83"/>
      <c r="DBU23" s="83"/>
      <c r="DBV23" s="83"/>
      <c r="DBW23" s="83"/>
      <c r="DBX23" s="83"/>
      <c r="DBY23" s="83"/>
      <c r="DBZ23" s="83"/>
      <c r="DCA23" s="83"/>
      <c r="DCB23" s="83"/>
      <c r="DCC23" s="83"/>
      <c r="DCD23" s="83"/>
      <c r="DCE23" s="83"/>
      <c r="DCF23" s="83"/>
      <c r="DCG23" s="83"/>
      <c r="DCH23" s="83"/>
      <c r="DCI23" s="83"/>
      <c r="DCJ23" s="83"/>
      <c r="DCK23" s="83"/>
      <c r="DCL23" s="83"/>
      <c r="DCM23" s="83"/>
      <c r="DCN23" s="83"/>
      <c r="DCO23" s="83"/>
      <c r="DCP23" s="83"/>
      <c r="DCQ23" s="83"/>
      <c r="DCR23" s="83"/>
      <c r="DCS23" s="83"/>
      <c r="DCT23" s="83"/>
      <c r="DCU23" s="83"/>
      <c r="DCV23" s="83"/>
      <c r="DCW23" s="83"/>
      <c r="DCX23" s="83"/>
      <c r="DCY23" s="83"/>
      <c r="DCZ23" s="83"/>
      <c r="DDA23" s="83"/>
      <c r="DDB23" s="83"/>
      <c r="DDC23" s="83"/>
      <c r="DDD23" s="83"/>
      <c r="DDE23" s="83"/>
      <c r="DDF23" s="83"/>
      <c r="DDG23" s="83"/>
      <c r="DDH23" s="83"/>
      <c r="DDI23" s="83"/>
      <c r="DDJ23" s="83"/>
      <c r="DDK23" s="83"/>
      <c r="DDL23" s="83"/>
      <c r="DDM23" s="83"/>
      <c r="DDN23" s="83"/>
      <c r="DDO23" s="83"/>
      <c r="DDP23" s="83"/>
      <c r="DDQ23" s="83"/>
      <c r="DDR23" s="83"/>
      <c r="DDS23" s="83"/>
      <c r="DDT23" s="83"/>
      <c r="DDU23" s="83"/>
      <c r="DDV23" s="83"/>
      <c r="DDW23" s="83"/>
      <c r="DDX23" s="83"/>
      <c r="DDY23" s="83"/>
      <c r="DDZ23" s="83"/>
      <c r="DEA23" s="83"/>
      <c r="DEB23" s="83"/>
      <c r="DEC23" s="83"/>
      <c r="DED23" s="83"/>
      <c r="DEE23" s="83"/>
      <c r="DEF23" s="83"/>
      <c r="DEG23" s="83"/>
      <c r="DEH23" s="83"/>
      <c r="DEI23" s="83"/>
      <c r="DEJ23" s="83"/>
      <c r="DEK23" s="83"/>
      <c r="DEL23" s="83"/>
      <c r="DEM23" s="83"/>
      <c r="DEN23" s="83"/>
      <c r="DEO23" s="83"/>
      <c r="DEP23" s="83"/>
      <c r="DEQ23" s="83"/>
      <c r="DER23" s="83"/>
      <c r="DES23" s="83"/>
      <c r="DET23" s="83"/>
      <c r="DEU23" s="83"/>
      <c r="DEV23" s="83"/>
      <c r="DEW23" s="83"/>
      <c r="DEX23" s="83"/>
      <c r="DEY23" s="83"/>
      <c r="DEZ23" s="83"/>
      <c r="DFA23" s="83"/>
      <c r="DFB23" s="83"/>
      <c r="DFC23" s="83"/>
      <c r="DFD23" s="83"/>
      <c r="DFE23" s="83"/>
      <c r="DFF23" s="83"/>
      <c r="DFG23" s="83"/>
      <c r="DFH23" s="83"/>
      <c r="DFI23" s="83"/>
      <c r="DFJ23" s="83"/>
      <c r="DFK23" s="83"/>
      <c r="DFL23" s="83"/>
      <c r="DFM23" s="83"/>
      <c r="DFN23" s="83"/>
      <c r="DFO23" s="83"/>
      <c r="DFP23" s="83"/>
      <c r="DFQ23" s="83"/>
      <c r="DFR23" s="83"/>
      <c r="DFS23" s="83"/>
      <c r="DFT23" s="83"/>
      <c r="DFU23" s="83"/>
      <c r="DFV23" s="83"/>
      <c r="DFW23" s="83"/>
      <c r="DFX23" s="83"/>
      <c r="DFY23" s="83"/>
      <c r="DFZ23" s="83"/>
      <c r="DGA23" s="83"/>
      <c r="DGB23" s="83"/>
      <c r="DGC23" s="83"/>
      <c r="DGD23" s="83"/>
      <c r="DGE23" s="83"/>
      <c r="DGF23" s="83"/>
      <c r="DGG23" s="83"/>
      <c r="DGH23" s="83"/>
      <c r="DGI23" s="83"/>
      <c r="DGJ23" s="83"/>
      <c r="DGK23" s="83"/>
      <c r="DGL23" s="83"/>
      <c r="DGM23" s="83"/>
      <c r="DGN23" s="83"/>
      <c r="DGO23" s="83"/>
      <c r="DGP23" s="83"/>
      <c r="DGQ23" s="83"/>
      <c r="DGR23" s="83"/>
      <c r="DGS23" s="83"/>
      <c r="DGT23" s="83"/>
      <c r="DGU23" s="83"/>
      <c r="DGV23" s="83"/>
      <c r="DGW23" s="83"/>
      <c r="DGX23" s="83"/>
      <c r="DGY23" s="83"/>
      <c r="DGZ23" s="83"/>
      <c r="DHA23" s="83"/>
      <c r="DHB23" s="83"/>
      <c r="DHC23" s="83"/>
      <c r="DHD23" s="83"/>
      <c r="DHE23" s="83"/>
      <c r="DHF23" s="83"/>
      <c r="DHG23" s="83"/>
      <c r="DHH23" s="83"/>
      <c r="DHI23" s="83"/>
      <c r="DHJ23" s="83"/>
      <c r="DHK23" s="83"/>
      <c r="DHL23" s="83"/>
      <c r="DHM23" s="83"/>
      <c r="DHN23" s="83"/>
      <c r="DHO23" s="83"/>
      <c r="DHP23" s="83"/>
      <c r="DHQ23" s="83"/>
      <c r="DHR23" s="83"/>
      <c r="DHS23" s="83"/>
      <c r="DHT23" s="83"/>
      <c r="DHU23" s="83"/>
      <c r="DHV23" s="83"/>
      <c r="DHW23" s="83"/>
      <c r="DHX23" s="83"/>
      <c r="DHY23" s="83"/>
      <c r="DHZ23" s="83"/>
      <c r="DIA23" s="83"/>
      <c r="DIB23" s="83"/>
      <c r="DIC23" s="83"/>
      <c r="DID23" s="83"/>
      <c r="DIE23" s="83"/>
      <c r="DIF23" s="83"/>
      <c r="DIG23" s="83"/>
      <c r="DIH23" s="83"/>
      <c r="DII23" s="83"/>
      <c r="DIJ23" s="83"/>
      <c r="DIK23" s="83"/>
      <c r="DIL23" s="83"/>
      <c r="DIM23" s="83"/>
      <c r="DIN23" s="83"/>
      <c r="DIO23" s="83"/>
      <c r="DIP23" s="83"/>
      <c r="DIQ23" s="83"/>
      <c r="DIR23" s="83"/>
      <c r="DIS23" s="83"/>
      <c r="DIT23" s="83"/>
      <c r="DIU23" s="83"/>
      <c r="DIV23" s="83"/>
      <c r="DIW23" s="83"/>
      <c r="DIX23" s="83"/>
      <c r="DIY23" s="83"/>
      <c r="DIZ23" s="83"/>
      <c r="DJA23" s="83"/>
      <c r="DJB23" s="83"/>
      <c r="DJC23" s="83"/>
      <c r="DJD23" s="83"/>
      <c r="DJE23" s="83"/>
      <c r="DJF23" s="83"/>
      <c r="DJG23" s="83"/>
      <c r="DJH23" s="83"/>
      <c r="DJI23" s="83"/>
      <c r="DJJ23" s="83"/>
      <c r="DJK23" s="83"/>
      <c r="DJL23" s="83"/>
      <c r="DJM23" s="83"/>
      <c r="DJN23" s="83"/>
      <c r="DJO23" s="83"/>
      <c r="DJP23" s="83"/>
      <c r="DJQ23" s="83"/>
      <c r="DJR23" s="83"/>
      <c r="DJS23" s="83"/>
      <c r="DJT23" s="83"/>
      <c r="DJU23" s="83"/>
      <c r="DJV23" s="83"/>
      <c r="DJW23" s="83"/>
      <c r="DJX23" s="83"/>
      <c r="DJY23" s="83"/>
      <c r="DJZ23" s="83"/>
      <c r="DKA23" s="83"/>
      <c r="DKB23" s="83"/>
      <c r="DKC23" s="83"/>
      <c r="DKD23" s="83"/>
      <c r="DKE23" s="83"/>
      <c r="DKF23" s="83"/>
      <c r="DKG23" s="83"/>
      <c r="DKH23" s="83"/>
      <c r="DKI23" s="83"/>
      <c r="DKJ23" s="83"/>
      <c r="DKK23" s="83"/>
      <c r="DKL23" s="83"/>
      <c r="DKM23" s="83"/>
      <c r="DKN23" s="83"/>
      <c r="DKO23" s="83"/>
      <c r="DKP23" s="83"/>
      <c r="DKQ23" s="83"/>
      <c r="DKR23" s="83"/>
      <c r="DKS23" s="83"/>
      <c r="DKT23" s="83"/>
      <c r="DKU23" s="83"/>
      <c r="DKV23" s="83"/>
      <c r="DKW23" s="83"/>
      <c r="DKX23" s="83"/>
      <c r="DKY23" s="83"/>
      <c r="DKZ23" s="83"/>
      <c r="DLA23" s="83"/>
      <c r="DLB23" s="83"/>
      <c r="DLC23" s="83"/>
      <c r="DLD23" s="83"/>
      <c r="DLE23" s="83"/>
      <c r="DLF23" s="83"/>
      <c r="DLG23" s="83"/>
      <c r="DLH23" s="83"/>
      <c r="DLI23" s="83"/>
      <c r="DLJ23" s="83"/>
      <c r="DLK23" s="83"/>
      <c r="DLL23" s="83"/>
      <c r="DLM23" s="83"/>
      <c r="DLN23" s="83"/>
      <c r="DLO23" s="83"/>
      <c r="DLP23" s="83"/>
      <c r="DLQ23" s="83"/>
      <c r="DLR23" s="83"/>
      <c r="DLS23" s="83"/>
      <c r="DLT23" s="83"/>
      <c r="DLU23" s="83"/>
      <c r="DLV23" s="83"/>
      <c r="DLW23" s="83"/>
      <c r="DLX23" s="83"/>
      <c r="DLY23" s="83"/>
      <c r="DLZ23" s="83"/>
      <c r="DMA23" s="83"/>
      <c r="DMB23" s="83"/>
      <c r="DMC23" s="83"/>
      <c r="DMD23" s="83"/>
      <c r="DME23" s="83"/>
      <c r="DMF23" s="83"/>
      <c r="DMG23" s="83"/>
      <c r="DMH23" s="83"/>
      <c r="DMI23" s="83"/>
      <c r="DMJ23" s="83"/>
      <c r="DMK23" s="83"/>
      <c r="DML23" s="83"/>
      <c r="DMM23" s="83"/>
      <c r="DMN23" s="83"/>
      <c r="DMO23" s="83"/>
      <c r="DMP23" s="83"/>
      <c r="DMQ23" s="83"/>
      <c r="DMR23" s="83"/>
      <c r="DMS23" s="83"/>
      <c r="DMT23" s="83"/>
      <c r="DMU23" s="83"/>
      <c r="DMV23" s="83"/>
      <c r="DMW23" s="83"/>
      <c r="DMX23" s="83"/>
      <c r="DMY23" s="83"/>
      <c r="DMZ23" s="83"/>
      <c r="DNA23" s="83"/>
      <c r="DNB23" s="83"/>
      <c r="DNC23" s="83"/>
      <c r="DND23" s="83"/>
      <c r="DNE23" s="83"/>
      <c r="DNF23" s="83"/>
      <c r="DNG23" s="83"/>
      <c r="DNH23" s="83"/>
      <c r="DNI23" s="83"/>
      <c r="DNJ23" s="83"/>
      <c r="DNK23" s="83"/>
      <c r="DNL23" s="83"/>
      <c r="DNM23" s="83"/>
      <c r="DNN23" s="83"/>
      <c r="DNO23" s="83"/>
      <c r="DNP23" s="83"/>
      <c r="DNQ23" s="83"/>
      <c r="DNR23" s="83"/>
      <c r="DNS23" s="83"/>
      <c r="DNT23" s="83"/>
      <c r="DNU23" s="83"/>
      <c r="DNV23" s="83"/>
      <c r="DNW23" s="83"/>
      <c r="DNX23" s="83"/>
      <c r="DNY23" s="83"/>
      <c r="DNZ23" s="83"/>
      <c r="DOA23" s="83"/>
      <c r="DOB23" s="83"/>
      <c r="DOC23" s="83"/>
      <c r="DOD23" s="83"/>
      <c r="DOE23" s="83"/>
      <c r="DOF23" s="83"/>
      <c r="DOG23" s="83"/>
      <c r="DOH23" s="83"/>
      <c r="DOI23" s="83"/>
      <c r="DOJ23" s="83"/>
      <c r="DOK23" s="83"/>
      <c r="DOL23" s="83"/>
      <c r="DOM23" s="83"/>
      <c r="DON23" s="83"/>
      <c r="DOO23" s="83"/>
      <c r="DOP23" s="83"/>
      <c r="DOQ23" s="83"/>
      <c r="DOR23" s="83"/>
      <c r="DOS23" s="83"/>
      <c r="DOT23" s="83"/>
      <c r="DOU23" s="83"/>
      <c r="DOV23" s="83"/>
      <c r="DOW23" s="83"/>
      <c r="DOX23" s="83"/>
      <c r="DOY23" s="83"/>
      <c r="DOZ23" s="83"/>
      <c r="DPA23" s="83"/>
      <c r="DPB23" s="83"/>
      <c r="DPC23" s="83"/>
      <c r="DPD23" s="83"/>
      <c r="DPE23" s="83"/>
      <c r="DPF23" s="83"/>
      <c r="DPG23" s="83"/>
      <c r="DPH23" s="83"/>
      <c r="DPI23" s="83"/>
      <c r="DPJ23" s="83"/>
      <c r="DPK23" s="83"/>
      <c r="DPL23" s="83"/>
      <c r="DPM23" s="83"/>
      <c r="DPN23" s="83"/>
      <c r="DPO23" s="83"/>
      <c r="DPP23" s="83"/>
      <c r="DPQ23" s="83"/>
      <c r="DPR23" s="83"/>
      <c r="DPS23" s="83"/>
      <c r="DPT23" s="83"/>
      <c r="DPU23" s="83"/>
      <c r="DPV23" s="83"/>
      <c r="DPW23" s="83"/>
      <c r="DPX23" s="83"/>
      <c r="DPY23" s="83"/>
      <c r="DPZ23" s="83"/>
      <c r="DQA23" s="83"/>
      <c r="DQB23" s="83"/>
      <c r="DQC23" s="83"/>
      <c r="DQD23" s="83"/>
      <c r="DQE23" s="83"/>
      <c r="DQF23" s="83"/>
      <c r="DQG23" s="83"/>
      <c r="DQH23" s="83"/>
      <c r="DQI23" s="83"/>
      <c r="DQJ23" s="83"/>
      <c r="DQK23" s="83"/>
      <c r="DQL23" s="83"/>
      <c r="DQM23" s="83"/>
      <c r="DQN23" s="83"/>
      <c r="DQO23" s="83"/>
      <c r="DQP23" s="83"/>
      <c r="DQQ23" s="83"/>
      <c r="DQR23" s="83"/>
      <c r="DQS23" s="83"/>
      <c r="DQT23" s="83"/>
      <c r="DQU23" s="83"/>
      <c r="DQV23" s="83"/>
      <c r="DQW23" s="83"/>
      <c r="DQX23" s="83"/>
      <c r="DQY23" s="83"/>
      <c r="DQZ23" s="83"/>
      <c r="DRA23" s="83"/>
      <c r="DRB23" s="83"/>
      <c r="DRC23" s="83"/>
      <c r="DRD23" s="83"/>
      <c r="DRE23" s="83"/>
      <c r="DRF23" s="83"/>
      <c r="DRG23" s="83"/>
      <c r="DRH23" s="83"/>
      <c r="DRI23" s="83"/>
      <c r="DRJ23" s="83"/>
      <c r="DRK23" s="83"/>
      <c r="DRL23" s="83"/>
      <c r="DRM23" s="83"/>
      <c r="DRN23" s="83"/>
      <c r="DRO23" s="83"/>
      <c r="DRP23" s="83"/>
      <c r="DRQ23" s="83"/>
      <c r="DRR23" s="83"/>
      <c r="DRS23" s="83"/>
      <c r="DRT23" s="83"/>
      <c r="DRU23" s="83"/>
      <c r="DRV23" s="83"/>
      <c r="DRW23" s="83"/>
      <c r="DRX23" s="83"/>
      <c r="DRY23" s="83"/>
      <c r="DRZ23" s="83"/>
      <c r="DSA23" s="83"/>
      <c r="DSB23" s="83"/>
      <c r="DSC23" s="83"/>
      <c r="DSD23" s="83"/>
      <c r="DSE23" s="83"/>
      <c r="DSF23" s="83"/>
      <c r="DSG23" s="83"/>
      <c r="DSH23" s="83"/>
      <c r="DSI23" s="83"/>
      <c r="DSJ23" s="83"/>
      <c r="DSK23" s="83"/>
      <c r="DSL23" s="83"/>
      <c r="DSM23" s="83"/>
      <c r="DSN23" s="83"/>
      <c r="DSO23" s="83"/>
      <c r="DSP23" s="83"/>
      <c r="DSQ23" s="83"/>
      <c r="DSR23" s="83"/>
      <c r="DSS23" s="83"/>
      <c r="DST23" s="83"/>
      <c r="DSU23" s="83"/>
      <c r="DSV23" s="83"/>
      <c r="DSW23" s="83"/>
      <c r="DSX23" s="83"/>
      <c r="DSY23" s="83"/>
      <c r="DSZ23" s="83"/>
      <c r="DTA23" s="83"/>
      <c r="DTB23" s="83"/>
      <c r="DTC23" s="83"/>
      <c r="DTD23" s="83"/>
      <c r="DTE23" s="83"/>
      <c r="DTF23" s="83"/>
      <c r="DTG23" s="83"/>
      <c r="DTH23" s="83"/>
      <c r="DTI23" s="83"/>
      <c r="DTJ23" s="83"/>
      <c r="DTK23" s="83"/>
      <c r="DTL23" s="83"/>
      <c r="DTM23" s="83"/>
      <c r="DTN23" s="83"/>
      <c r="DTO23" s="83"/>
      <c r="DTP23" s="83"/>
      <c r="DTQ23" s="83"/>
      <c r="DTR23" s="83"/>
      <c r="DTS23" s="83"/>
      <c r="DTT23" s="83"/>
      <c r="DTU23" s="83"/>
      <c r="DTV23" s="83"/>
      <c r="DTW23" s="83"/>
      <c r="DTX23" s="83"/>
      <c r="DTY23" s="83"/>
      <c r="DTZ23" s="83"/>
      <c r="DUA23" s="83"/>
      <c r="DUB23" s="83"/>
      <c r="DUC23" s="83"/>
      <c r="DUD23" s="83"/>
      <c r="DUE23" s="83"/>
      <c r="DUF23" s="83"/>
      <c r="DUG23" s="83"/>
      <c r="DUH23" s="83"/>
      <c r="DUI23" s="83"/>
      <c r="DUJ23" s="83"/>
      <c r="DUK23" s="83"/>
      <c r="DUL23" s="83"/>
      <c r="DUM23" s="83"/>
      <c r="DUN23" s="83"/>
      <c r="DUO23" s="83"/>
      <c r="DUP23" s="83"/>
      <c r="DUQ23" s="83"/>
      <c r="DUR23" s="83"/>
      <c r="DUS23" s="83"/>
      <c r="DUT23" s="83"/>
      <c r="DUU23" s="83"/>
      <c r="DUV23" s="83"/>
      <c r="DUW23" s="83"/>
      <c r="DUX23" s="83"/>
      <c r="DUY23" s="83"/>
      <c r="DUZ23" s="83"/>
      <c r="DVA23" s="83"/>
      <c r="DVB23" s="83"/>
      <c r="DVC23" s="83"/>
      <c r="DVD23" s="83"/>
      <c r="DVE23" s="83"/>
      <c r="DVF23" s="83"/>
      <c r="DVG23" s="83"/>
      <c r="DVH23" s="83"/>
      <c r="DVI23" s="83"/>
      <c r="DVJ23" s="83"/>
      <c r="DVK23" s="83"/>
      <c r="DVL23" s="83"/>
      <c r="DVM23" s="83"/>
      <c r="DVN23" s="83"/>
      <c r="DVO23" s="83"/>
      <c r="DVP23" s="83"/>
      <c r="DVQ23" s="83"/>
      <c r="DVR23" s="83"/>
      <c r="DVS23" s="83"/>
      <c r="DVT23" s="83"/>
      <c r="DVU23" s="83"/>
      <c r="DVV23" s="83"/>
      <c r="DVW23" s="83"/>
      <c r="DVX23" s="83"/>
      <c r="DVY23" s="83"/>
      <c r="DVZ23" s="83"/>
      <c r="DWA23" s="83"/>
      <c r="DWB23" s="83"/>
      <c r="DWC23" s="83"/>
      <c r="DWD23" s="83"/>
      <c r="DWE23" s="83"/>
      <c r="DWF23" s="83"/>
      <c r="DWG23" s="83"/>
      <c r="DWH23" s="83"/>
      <c r="DWI23" s="83"/>
      <c r="DWJ23" s="83"/>
      <c r="DWK23" s="83"/>
      <c r="DWL23" s="83"/>
      <c r="DWM23" s="83"/>
      <c r="DWN23" s="83"/>
      <c r="DWO23" s="83"/>
      <c r="DWP23" s="83"/>
      <c r="DWQ23" s="83"/>
      <c r="DWR23" s="83"/>
      <c r="DWS23" s="83"/>
      <c r="DWT23" s="83"/>
      <c r="DWU23" s="83"/>
      <c r="DWV23" s="83"/>
      <c r="DWW23" s="83"/>
      <c r="DWX23" s="83"/>
      <c r="DWY23" s="83"/>
      <c r="DWZ23" s="83"/>
      <c r="DXA23" s="83"/>
      <c r="DXB23" s="83"/>
      <c r="DXC23" s="83"/>
      <c r="DXD23" s="83"/>
      <c r="DXE23" s="83"/>
      <c r="DXF23" s="83"/>
      <c r="DXG23" s="83"/>
      <c r="DXH23" s="83"/>
      <c r="DXI23" s="83"/>
      <c r="DXJ23" s="83"/>
      <c r="DXK23" s="83"/>
      <c r="DXL23" s="83"/>
      <c r="DXM23" s="83"/>
      <c r="DXN23" s="83"/>
      <c r="DXO23" s="83"/>
      <c r="DXP23" s="83"/>
      <c r="DXQ23" s="83"/>
      <c r="DXR23" s="83"/>
      <c r="DXS23" s="83"/>
      <c r="DXT23" s="83"/>
      <c r="DXU23" s="83"/>
      <c r="DXV23" s="83"/>
      <c r="DXW23" s="83"/>
      <c r="DXX23" s="83"/>
      <c r="DXY23" s="83"/>
      <c r="DXZ23" s="83"/>
      <c r="DYA23" s="83"/>
      <c r="DYB23" s="83"/>
      <c r="DYC23" s="83"/>
      <c r="DYD23" s="83"/>
      <c r="DYE23" s="83"/>
      <c r="DYF23" s="83"/>
      <c r="DYG23" s="83"/>
      <c r="DYH23" s="83"/>
      <c r="DYI23" s="83"/>
      <c r="DYJ23" s="83"/>
      <c r="DYK23" s="83"/>
      <c r="DYL23" s="83"/>
      <c r="DYM23" s="83"/>
      <c r="DYN23" s="83"/>
      <c r="DYO23" s="83"/>
      <c r="DYP23" s="83"/>
      <c r="DYQ23" s="83"/>
      <c r="DYR23" s="83"/>
      <c r="DYS23" s="83"/>
      <c r="DYT23" s="83"/>
      <c r="DYU23" s="83"/>
      <c r="DYV23" s="83"/>
      <c r="DYW23" s="83"/>
      <c r="DYX23" s="83"/>
      <c r="DYY23" s="83"/>
      <c r="DYZ23" s="83"/>
      <c r="DZA23" s="83"/>
      <c r="DZB23" s="83"/>
      <c r="DZC23" s="83"/>
      <c r="DZD23" s="83"/>
      <c r="DZE23" s="83"/>
      <c r="DZF23" s="83"/>
      <c r="DZG23" s="83"/>
      <c r="DZH23" s="83"/>
      <c r="DZI23" s="83"/>
      <c r="DZJ23" s="83"/>
      <c r="DZK23" s="83"/>
      <c r="DZL23" s="83"/>
      <c r="DZM23" s="83"/>
      <c r="DZN23" s="83"/>
      <c r="DZO23" s="83"/>
      <c r="DZP23" s="83"/>
      <c r="DZQ23" s="83"/>
      <c r="DZR23" s="83"/>
      <c r="DZS23" s="83"/>
      <c r="DZT23" s="83"/>
      <c r="DZU23" s="83"/>
      <c r="DZV23" s="83"/>
      <c r="DZW23" s="83"/>
      <c r="DZX23" s="83"/>
      <c r="DZY23" s="83"/>
      <c r="DZZ23" s="83"/>
      <c r="EAA23" s="83"/>
      <c r="EAB23" s="83"/>
      <c r="EAC23" s="83"/>
      <c r="EAD23" s="83"/>
      <c r="EAE23" s="83"/>
      <c r="EAF23" s="83"/>
      <c r="EAG23" s="83"/>
      <c r="EAH23" s="83"/>
      <c r="EAI23" s="83"/>
      <c r="EAJ23" s="83"/>
      <c r="EAK23" s="83"/>
      <c r="EAL23" s="83"/>
      <c r="EAM23" s="83"/>
      <c r="EAN23" s="83"/>
      <c r="EAO23" s="83"/>
      <c r="EAP23" s="83"/>
      <c r="EAQ23" s="83"/>
      <c r="EAR23" s="83"/>
      <c r="EAS23" s="83"/>
      <c r="EAT23" s="83"/>
      <c r="EAU23" s="83"/>
      <c r="EAV23" s="83"/>
      <c r="EAW23" s="83"/>
      <c r="EAX23" s="83"/>
      <c r="EAY23" s="83"/>
      <c r="EAZ23" s="83"/>
      <c r="EBA23" s="83"/>
      <c r="EBB23" s="83"/>
      <c r="EBC23" s="83"/>
      <c r="EBD23" s="83"/>
      <c r="EBE23" s="83"/>
      <c r="EBF23" s="83"/>
      <c r="EBG23" s="83"/>
      <c r="EBH23" s="83"/>
      <c r="EBI23" s="83"/>
      <c r="EBJ23" s="83"/>
      <c r="EBK23" s="83"/>
      <c r="EBL23" s="83"/>
      <c r="EBM23" s="83"/>
      <c r="EBN23" s="83"/>
      <c r="EBO23" s="83"/>
      <c r="EBP23" s="83"/>
      <c r="EBQ23" s="83"/>
      <c r="EBR23" s="83"/>
      <c r="EBS23" s="83"/>
      <c r="EBT23" s="83"/>
      <c r="EBU23" s="83"/>
      <c r="EBV23" s="83"/>
      <c r="EBW23" s="83"/>
      <c r="EBX23" s="83"/>
      <c r="EBY23" s="83"/>
      <c r="EBZ23" s="83"/>
      <c r="ECA23" s="83"/>
      <c r="ECB23" s="83"/>
      <c r="ECC23" s="83"/>
      <c r="ECD23" s="83"/>
      <c r="ECE23" s="83"/>
      <c r="ECF23" s="83"/>
      <c r="ECG23" s="83"/>
      <c r="ECH23" s="83"/>
      <c r="ECI23" s="83"/>
      <c r="ECJ23" s="83"/>
      <c r="ECK23" s="83"/>
      <c r="ECL23" s="83"/>
      <c r="ECM23" s="83"/>
      <c r="ECN23" s="83"/>
      <c r="ECO23" s="83"/>
      <c r="ECP23" s="83"/>
      <c r="ECQ23" s="83"/>
      <c r="ECR23" s="83"/>
      <c r="ECS23" s="83"/>
      <c r="ECT23" s="83"/>
      <c r="ECU23" s="83"/>
      <c r="ECV23" s="83"/>
      <c r="ECW23" s="83"/>
      <c r="ECX23" s="83"/>
      <c r="ECY23" s="83"/>
      <c r="ECZ23" s="83"/>
      <c r="EDA23" s="83"/>
      <c r="EDB23" s="83"/>
      <c r="EDC23" s="83"/>
      <c r="EDD23" s="83"/>
      <c r="EDE23" s="83"/>
      <c r="EDF23" s="83"/>
      <c r="EDG23" s="83"/>
      <c r="EDH23" s="83"/>
      <c r="EDI23" s="83"/>
      <c r="EDJ23" s="83"/>
      <c r="EDK23" s="83"/>
      <c r="EDL23" s="83"/>
      <c r="EDM23" s="83"/>
      <c r="EDN23" s="83"/>
      <c r="EDO23" s="83"/>
      <c r="EDP23" s="83"/>
      <c r="EDQ23" s="83"/>
      <c r="EDR23" s="83"/>
      <c r="EDS23" s="83"/>
      <c r="EDT23" s="83"/>
      <c r="EDU23" s="83"/>
      <c r="EDV23" s="83"/>
      <c r="EDW23" s="83"/>
      <c r="EDX23" s="83"/>
      <c r="EDY23" s="83"/>
      <c r="EDZ23" s="83"/>
      <c r="EEA23" s="83"/>
      <c r="EEB23" s="83"/>
      <c r="EEC23" s="83"/>
      <c r="EED23" s="83"/>
      <c r="EEE23" s="83"/>
      <c r="EEF23" s="83"/>
      <c r="EEG23" s="83"/>
      <c r="EEH23" s="83"/>
      <c r="EEI23" s="83"/>
      <c r="EEJ23" s="83"/>
      <c r="EEK23" s="83"/>
      <c r="EEL23" s="83"/>
      <c r="EEM23" s="83"/>
      <c r="EEN23" s="83"/>
      <c r="EEO23" s="83"/>
      <c r="EEP23" s="83"/>
      <c r="EEQ23" s="83"/>
      <c r="EER23" s="83"/>
      <c r="EES23" s="83"/>
      <c r="EET23" s="83"/>
      <c r="EEU23" s="83"/>
      <c r="EEV23" s="83"/>
      <c r="EEW23" s="83"/>
      <c r="EEX23" s="83"/>
      <c r="EEY23" s="83"/>
      <c r="EEZ23" s="83"/>
      <c r="EFA23" s="83"/>
      <c r="EFB23" s="83"/>
      <c r="EFC23" s="83"/>
      <c r="EFD23" s="83"/>
      <c r="EFE23" s="83"/>
      <c r="EFF23" s="83"/>
      <c r="EFG23" s="83"/>
      <c r="EFH23" s="83"/>
      <c r="EFI23" s="83"/>
      <c r="EFJ23" s="83"/>
      <c r="EFK23" s="83"/>
      <c r="EFL23" s="83"/>
      <c r="EFM23" s="83"/>
      <c r="EFN23" s="83"/>
      <c r="EFO23" s="83"/>
      <c r="EFP23" s="83"/>
      <c r="EFQ23" s="83"/>
      <c r="EFR23" s="83"/>
      <c r="EFS23" s="83"/>
      <c r="EFT23" s="83"/>
      <c r="EFU23" s="83"/>
      <c r="EFV23" s="83"/>
      <c r="EFW23" s="83"/>
      <c r="EFX23" s="83"/>
      <c r="EFY23" s="83"/>
      <c r="EFZ23" s="83"/>
      <c r="EGA23" s="83"/>
      <c r="EGB23" s="83"/>
      <c r="EGC23" s="83"/>
      <c r="EGD23" s="83"/>
      <c r="EGE23" s="83"/>
      <c r="EGF23" s="83"/>
      <c r="EGG23" s="83"/>
      <c r="EGH23" s="83"/>
      <c r="EGI23" s="83"/>
      <c r="EGJ23" s="83"/>
      <c r="EGK23" s="83"/>
      <c r="EGL23" s="83"/>
      <c r="EGM23" s="83"/>
      <c r="EGN23" s="83"/>
      <c r="EGO23" s="83"/>
      <c r="EGP23" s="83"/>
      <c r="EGQ23" s="83"/>
      <c r="EGR23" s="83"/>
      <c r="EGS23" s="83"/>
      <c r="EGT23" s="83"/>
      <c r="EGU23" s="83"/>
      <c r="EGV23" s="83"/>
      <c r="EGW23" s="83"/>
      <c r="EGX23" s="83"/>
      <c r="EGY23" s="83"/>
      <c r="EGZ23" s="83"/>
      <c r="EHA23" s="83"/>
      <c r="EHB23" s="83"/>
      <c r="EHC23" s="83"/>
      <c r="EHD23" s="83"/>
      <c r="EHE23" s="83"/>
      <c r="EHF23" s="83"/>
      <c r="EHG23" s="83"/>
      <c r="EHH23" s="83"/>
      <c r="EHI23" s="83"/>
      <c r="EHJ23" s="83"/>
      <c r="EHK23" s="83"/>
      <c r="EHL23" s="83"/>
      <c r="EHM23" s="83"/>
      <c r="EHN23" s="83"/>
      <c r="EHO23" s="83"/>
      <c r="EHP23" s="83"/>
      <c r="EHQ23" s="83"/>
      <c r="EHR23" s="83"/>
      <c r="EHS23" s="83"/>
      <c r="EHT23" s="83"/>
      <c r="EHU23" s="83"/>
      <c r="EHV23" s="83"/>
      <c r="EHW23" s="83"/>
      <c r="EHX23" s="83"/>
      <c r="EHY23" s="83"/>
      <c r="EHZ23" s="83"/>
      <c r="EIA23" s="83"/>
      <c r="EIB23" s="83"/>
      <c r="EIC23" s="83"/>
      <c r="EID23" s="83"/>
      <c r="EIE23" s="83"/>
      <c r="EIF23" s="83"/>
      <c r="EIG23" s="83"/>
      <c r="EIH23" s="83"/>
      <c r="EII23" s="83"/>
      <c r="EIJ23" s="83"/>
      <c r="EIK23" s="83"/>
      <c r="EIL23" s="83"/>
      <c r="EIM23" s="83"/>
      <c r="EIN23" s="83"/>
      <c r="EIO23" s="83"/>
      <c r="EIP23" s="83"/>
      <c r="EIQ23" s="83"/>
      <c r="EIR23" s="83"/>
      <c r="EIS23" s="83"/>
      <c r="EIT23" s="83"/>
      <c r="EIU23" s="83"/>
      <c r="EIV23" s="83"/>
      <c r="EIW23" s="83"/>
      <c r="EIX23" s="83"/>
      <c r="EIY23" s="83"/>
      <c r="EIZ23" s="83"/>
      <c r="EJA23" s="83"/>
      <c r="EJB23" s="83"/>
      <c r="EJC23" s="83"/>
      <c r="EJD23" s="83"/>
      <c r="EJE23" s="83"/>
      <c r="EJF23" s="83"/>
      <c r="EJG23" s="83"/>
      <c r="EJH23" s="83"/>
      <c r="EJI23" s="83"/>
      <c r="EJJ23" s="83"/>
      <c r="EJK23" s="83"/>
      <c r="EJL23" s="83"/>
      <c r="EJM23" s="83"/>
      <c r="EJN23" s="83"/>
      <c r="EJO23" s="83"/>
      <c r="EJP23" s="83"/>
      <c r="EJQ23" s="83"/>
      <c r="EJR23" s="83"/>
      <c r="EJS23" s="83"/>
      <c r="EJT23" s="83"/>
      <c r="EJU23" s="83"/>
      <c r="EJV23" s="83"/>
      <c r="EJW23" s="83"/>
      <c r="EJX23" s="83"/>
      <c r="EJY23" s="83"/>
      <c r="EJZ23" s="83"/>
      <c r="EKA23" s="83"/>
      <c r="EKB23" s="83"/>
      <c r="EKC23" s="83"/>
      <c r="EKD23" s="83"/>
      <c r="EKE23" s="83"/>
      <c r="EKF23" s="83"/>
      <c r="EKG23" s="83"/>
      <c r="EKH23" s="83"/>
      <c r="EKI23" s="83"/>
      <c r="EKJ23" s="83"/>
      <c r="EKK23" s="83"/>
      <c r="EKL23" s="83"/>
      <c r="EKM23" s="83"/>
      <c r="EKN23" s="83"/>
      <c r="EKO23" s="83"/>
      <c r="EKP23" s="83"/>
      <c r="EKQ23" s="83"/>
      <c r="EKR23" s="83"/>
      <c r="EKS23" s="83"/>
      <c r="EKT23" s="83"/>
      <c r="EKU23" s="83"/>
      <c r="EKV23" s="83"/>
      <c r="EKW23" s="83"/>
      <c r="EKX23" s="83"/>
      <c r="EKY23" s="83"/>
      <c r="EKZ23" s="83"/>
      <c r="ELA23" s="83"/>
      <c r="ELB23" s="83"/>
      <c r="ELC23" s="83"/>
      <c r="ELD23" s="83"/>
      <c r="ELE23" s="83"/>
      <c r="ELF23" s="83"/>
      <c r="ELG23" s="83"/>
      <c r="ELH23" s="83"/>
      <c r="ELI23" s="83"/>
      <c r="ELJ23" s="83"/>
      <c r="ELK23" s="83"/>
      <c r="ELL23" s="83"/>
      <c r="ELM23" s="83"/>
      <c r="ELN23" s="83"/>
      <c r="ELO23" s="83"/>
      <c r="ELP23" s="83"/>
      <c r="ELQ23" s="83"/>
      <c r="ELR23" s="83"/>
      <c r="ELS23" s="83"/>
      <c r="ELT23" s="83"/>
      <c r="ELU23" s="83"/>
      <c r="ELV23" s="83"/>
      <c r="ELW23" s="83"/>
      <c r="ELX23" s="83"/>
      <c r="ELY23" s="83"/>
      <c r="ELZ23" s="83"/>
      <c r="EMA23" s="83"/>
      <c r="EMB23" s="83"/>
      <c r="EMC23" s="83"/>
      <c r="EMD23" s="83"/>
      <c r="EME23" s="83"/>
      <c r="EMF23" s="83"/>
      <c r="EMG23" s="83"/>
      <c r="EMH23" s="83"/>
      <c r="EMI23" s="83"/>
      <c r="EMJ23" s="83"/>
      <c r="EMK23" s="83"/>
      <c r="EML23" s="83"/>
      <c r="EMM23" s="83"/>
      <c r="EMN23" s="83"/>
      <c r="EMO23" s="83"/>
      <c r="EMP23" s="83"/>
      <c r="EMQ23" s="83"/>
      <c r="EMR23" s="83"/>
      <c r="EMS23" s="83"/>
      <c r="EMT23" s="83"/>
      <c r="EMU23" s="83"/>
      <c r="EMV23" s="83"/>
      <c r="EMW23" s="83"/>
      <c r="EMX23" s="83"/>
      <c r="EMY23" s="83"/>
      <c r="EMZ23" s="83"/>
      <c r="ENA23" s="83"/>
      <c r="ENB23" s="83"/>
      <c r="ENC23" s="83"/>
      <c r="END23" s="83"/>
      <c r="ENE23" s="83"/>
      <c r="ENF23" s="83"/>
      <c r="ENG23" s="83"/>
      <c r="ENH23" s="83"/>
      <c r="ENI23" s="83"/>
      <c r="ENJ23" s="83"/>
      <c r="ENK23" s="83"/>
      <c r="ENL23" s="83"/>
      <c r="ENM23" s="83"/>
      <c r="ENN23" s="83"/>
      <c r="ENO23" s="83"/>
      <c r="ENP23" s="83"/>
      <c r="ENQ23" s="83"/>
      <c r="ENR23" s="83"/>
      <c r="ENS23" s="83"/>
      <c r="ENT23" s="83"/>
      <c r="ENU23" s="83"/>
      <c r="ENV23" s="83"/>
      <c r="ENW23" s="83"/>
      <c r="ENX23" s="83"/>
      <c r="ENY23" s="83"/>
      <c r="ENZ23" s="83"/>
      <c r="EOA23" s="83"/>
      <c r="EOB23" s="83"/>
      <c r="EOC23" s="83"/>
      <c r="EOD23" s="83"/>
      <c r="EOE23" s="83"/>
      <c r="EOF23" s="83"/>
      <c r="EOG23" s="83"/>
      <c r="EOH23" s="83"/>
      <c r="EOI23" s="83"/>
      <c r="EOJ23" s="83"/>
      <c r="EOK23" s="83"/>
      <c r="EOL23" s="83"/>
      <c r="EOM23" s="83"/>
      <c r="EON23" s="83"/>
      <c r="EOO23" s="83"/>
      <c r="EOP23" s="83"/>
      <c r="EOQ23" s="83"/>
      <c r="EOR23" s="83"/>
      <c r="EOS23" s="83"/>
      <c r="EOT23" s="83"/>
      <c r="EOU23" s="83"/>
      <c r="EOV23" s="83"/>
      <c r="EOW23" s="83"/>
      <c r="EOX23" s="83"/>
      <c r="EOY23" s="83"/>
      <c r="EOZ23" s="83"/>
      <c r="EPA23" s="83"/>
      <c r="EPB23" s="83"/>
      <c r="EPC23" s="83"/>
      <c r="EPD23" s="83"/>
      <c r="EPE23" s="83"/>
      <c r="EPF23" s="83"/>
      <c r="EPG23" s="83"/>
      <c r="EPH23" s="83"/>
      <c r="EPI23" s="83"/>
      <c r="EPJ23" s="83"/>
      <c r="EPK23" s="83"/>
      <c r="EPL23" s="83"/>
      <c r="EPM23" s="83"/>
      <c r="EPN23" s="83"/>
      <c r="EPO23" s="83"/>
      <c r="EPP23" s="83"/>
      <c r="EPQ23" s="83"/>
      <c r="EPR23" s="83"/>
      <c r="EPS23" s="83"/>
      <c r="EPT23" s="83"/>
      <c r="EPU23" s="83"/>
      <c r="EPV23" s="83"/>
      <c r="EPW23" s="83"/>
      <c r="EPX23" s="83"/>
      <c r="EPY23" s="83"/>
      <c r="EPZ23" s="83"/>
      <c r="EQA23" s="83"/>
      <c r="EQB23" s="83"/>
      <c r="EQC23" s="83"/>
      <c r="EQD23" s="83"/>
      <c r="EQE23" s="83"/>
      <c r="EQF23" s="83"/>
      <c r="EQG23" s="83"/>
      <c r="EQH23" s="83"/>
      <c r="EQI23" s="83"/>
      <c r="EQJ23" s="83"/>
      <c r="EQK23" s="83"/>
      <c r="EQL23" s="83"/>
      <c r="EQM23" s="83"/>
      <c r="EQN23" s="83"/>
      <c r="EQO23" s="83"/>
      <c r="EQP23" s="83"/>
      <c r="EQQ23" s="83"/>
      <c r="EQR23" s="83"/>
      <c r="EQS23" s="83"/>
      <c r="EQT23" s="83"/>
      <c r="EQU23" s="83"/>
      <c r="EQV23" s="83"/>
      <c r="EQW23" s="83"/>
      <c r="EQX23" s="83"/>
      <c r="EQY23" s="83"/>
      <c r="EQZ23" s="83"/>
      <c r="ERA23" s="83"/>
      <c r="ERB23" s="83"/>
      <c r="ERC23" s="83"/>
      <c r="ERD23" s="83"/>
      <c r="ERE23" s="83"/>
      <c r="ERF23" s="83"/>
      <c r="ERG23" s="83"/>
      <c r="ERH23" s="83"/>
      <c r="ERI23" s="83"/>
      <c r="ERJ23" s="83"/>
      <c r="ERK23" s="83"/>
      <c r="ERL23" s="83"/>
      <c r="ERM23" s="83"/>
      <c r="ERN23" s="83"/>
      <c r="ERO23" s="83"/>
      <c r="ERP23" s="83"/>
      <c r="ERQ23" s="83"/>
      <c r="ERR23" s="83"/>
      <c r="ERS23" s="83"/>
      <c r="ERT23" s="83"/>
      <c r="ERU23" s="83"/>
      <c r="ERV23" s="83"/>
      <c r="ERW23" s="83"/>
      <c r="ERX23" s="83"/>
      <c r="ERY23" s="83"/>
      <c r="ERZ23" s="83"/>
      <c r="ESA23" s="83"/>
      <c r="ESB23" s="83"/>
      <c r="ESC23" s="83"/>
      <c r="ESD23" s="83"/>
      <c r="ESE23" s="83"/>
      <c r="ESF23" s="83"/>
      <c r="ESG23" s="83"/>
      <c r="ESH23" s="83"/>
      <c r="ESI23" s="83"/>
      <c r="ESJ23" s="83"/>
      <c r="ESK23" s="83"/>
      <c r="ESL23" s="83"/>
      <c r="ESM23" s="83"/>
      <c r="ESN23" s="83"/>
      <c r="ESO23" s="83"/>
      <c r="ESP23" s="83"/>
      <c r="ESQ23" s="83"/>
      <c r="ESR23" s="83"/>
      <c r="ESS23" s="83"/>
      <c r="EST23" s="83"/>
      <c r="ESU23" s="83"/>
      <c r="ESV23" s="83"/>
      <c r="ESW23" s="83"/>
      <c r="ESX23" s="83"/>
      <c r="ESY23" s="83"/>
      <c r="ESZ23" s="83"/>
      <c r="ETA23" s="83"/>
      <c r="ETB23" s="83"/>
      <c r="ETC23" s="83"/>
      <c r="ETD23" s="83"/>
      <c r="ETE23" s="83"/>
      <c r="ETF23" s="83"/>
      <c r="ETG23" s="83"/>
      <c r="ETH23" s="83"/>
      <c r="ETI23" s="83"/>
      <c r="ETJ23" s="83"/>
      <c r="ETK23" s="83"/>
      <c r="ETL23" s="83"/>
      <c r="ETM23" s="83"/>
      <c r="ETN23" s="83"/>
      <c r="ETO23" s="83"/>
      <c r="ETP23" s="83"/>
      <c r="ETQ23" s="83"/>
      <c r="ETR23" s="83"/>
      <c r="ETS23" s="83"/>
      <c r="ETT23" s="83"/>
      <c r="ETU23" s="83"/>
      <c r="ETV23" s="83"/>
      <c r="ETW23" s="83"/>
      <c r="ETX23" s="83"/>
      <c r="ETY23" s="83"/>
      <c r="ETZ23" s="83"/>
      <c r="EUA23" s="83"/>
      <c r="EUB23" s="83"/>
      <c r="EUC23" s="83"/>
      <c r="EUD23" s="83"/>
      <c r="EUE23" s="83"/>
      <c r="EUF23" s="83"/>
      <c r="EUG23" s="83"/>
      <c r="EUH23" s="83"/>
      <c r="EUI23" s="83"/>
      <c r="EUJ23" s="83"/>
      <c r="EUK23" s="83"/>
      <c r="EUL23" s="83"/>
      <c r="EUM23" s="83"/>
      <c r="EUN23" s="83"/>
      <c r="EUO23" s="83"/>
      <c r="EUP23" s="83"/>
      <c r="EUQ23" s="83"/>
      <c r="EUR23" s="83"/>
      <c r="EUS23" s="83"/>
      <c r="EUT23" s="83"/>
      <c r="EUU23" s="83"/>
      <c r="EUV23" s="83"/>
      <c r="EUW23" s="83"/>
      <c r="EUX23" s="83"/>
      <c r="EUY23" s="83"/>
      <c r="EUZ23" s="83"/>
      <c r="EVA23" s="83"/>
      <c r="EVB23" s="83"/>
      <c r="EVC23" s="83"/>
      <c r="EVD23" s="83"/>
      <c r="EVE23" s="83"/>
      <c r="EVF23" s="83"/>
      <c r="EVG23" s="83"/>
      <c r="EVH23" s="83"/>
      <c r="EVI23" s="83"/>
      <c r="EVJ23" s="83"/>
      <c r="EVK23" s="83"/>
      <c r="EVL23" s="83"/>
      <c r="EVM23" s="83"/>
      <c r="EVN23" s="83"/>
      <c r="EVO23" s="83"/>
      <c r="EVP23" s="83"/>
      <c r="EVQ23" s="83"/>
      <c r="EVR23" s="83"/>
      <c r="EVS23" s="83"/>
      <c r="EVT23" s="83"/>
      <c r="EVU23" s="83"/>
      <c r="EVV23" s="83"/>
      <c r="EVW23" s="83"/>
      <c r="EVX23" s="83"/>
      <c r="EVY23" s="83"/>
      <c r="EVZ23" s="83"/>
      <c r="EWA23" s="83"/>
      <c r="EWB23" s="83"/>
      <c r="EWC23" s="83"/>
      <c r="EWD23" s="83"/>
      <c r="EWE23" s="83"/>
      <c r="EWF23" s="83"/>
      <c r="EWG23" s="83"/>
      <c r="EWH23" s="83"/>
      <c r="EWI23" s="83"/>
      <c r="EWJ23" s="83"/>
      <c r="EWK23" s="83"/>
      <c r="EWL23" s="83"/>
      <c r="EWM23" s="83"/>
      <c r="EWN23" s="83"/>
      <c r="EWO23" s="83"/>
      <c r="EWP23" s="83"/>
      <c r="EWQ23" s="83"/>
      <c r="EWR23" s="83"/>
      <c r="EWS23" s="83"/>
      <c r="EWT23" s="83"/>
      <c r="EWU23" s="83"/>
      <c r="EWV23" s="83"/>
      <c r="EWW23" s="83"/>
      <c r="EWX23" s="83"/>
      <c r="EWY23" s="83"/>
      <c r="EWZ23" s="83"/>
      <c r="EXA23" s="83"/>
      <c r="EXB23" s="83"/>
      <c r="EXC23" s="83"/>
      <c r="EXD23" s="83"/>
      <c r="EXE23" s="83"/>
      <c r="EXF23" s="83"/>
      <c r="EXG23" s="83"/>
      <c r="EXH23" s="83"/>
      <c r="EXI23" s="83"/>
      <c r="EXJ23" s="83"/>
      <c r="EXK23" s="83"/>
      <c r="EXL23" s="83"/>
      <c r="EXM23" s="83"/>
      <c r="EXN23" s="83"/>
      <c r="EXO23" s="83"/>
      <c r="EXP23" s="83"/>
      <c r="EXQ23" s="83"/>
      <c r="EXR23" s="83"/>
      <c r="EXS23" s="83"/>
      <c r="EXT23" s="83"/>
      <c r="EXU23" s="83"/>
      <c r="EXV23" s="83"/>
      <c r="EXW23" s="83"/>
      <c r="EXX23" s="83"/>
      <c r="EXY23" s="83"/>
      <c r="EXZ23" s="83"/>
      <c r="EYA23" s="83"/>
      <c r="EYB23" s="83"/>
      <c r="EYC23" s="83"/>
      <c r="EYD23" s="83"/>
      <c r="EYE23" s="83"/>
      <c r="EYF23" s="83"/>
      <c r="EYG23" s="83"/>
      <c r="EYH23" s="83"/>
      <c r="EYI23" s="83"/>
      <c r="EYJ23" s="83"/>
      <c r="EYK23" s="83"/>
      <c r="EYL23" s="83"/>
      <c r="EYM23" s="83"/>
      <c r="EYN23" s="83"/>
      <c r="EYO23" s="83"/>
      <c r="EYP23" s="83"/>
      <c r="EYQ23" s="83"/>
      <c r="EYR23" s="83"/>
      <c r="EYS23" s="83"/>
      <c r="EYT23" s="83"/>
      <c r="EYU23" s="83"/>
      <c r="EYV23" s="83"/>
      <c r="EYW23" s="83"/>
      <c r="EYX23" s="83"/>
      <c r="EYY23" s="83"/>
      <c r="EYZ23" s="83"/>
      <c r="EZA23" s="83"/>
      <c r="EZB23" s="83"/>
      <c r="EZC23" s="83"/>
      <c r="EZD23" s="83"/>
      <c r="EZE23" s="83"/>
      <c r="EZF23" s="83"/>
      <c r="EZG23" s="83"/>
      <c r="EZH23" s="83"/>
      <c r="EZI23" s="83"/>
      <c r="EZJ23" s="83"/>
      <c r="EZK23" s="83"/>
      <c r="EZL23" s="83"/>
      <c r="EZM23" s="83"/>
      <c r="EZN23" s="83"/>
      <c r="EZO23" s="83"/>
      <c r="EZP23" s="83"/>
      <c r="EZQ23" s="83"/>
      <c r="EZR23" s="83"/>
      <c r="EZS23" s="83"/>
      <c r="EZT23" s="83"/>
      <c r="EZU23" s="83"/>
      <c r="EZV23" s="83"/>
      <c r="EZW23" s="83"/>
      <c r="EZX23" s="83"/>
      <c r="EZY23" s="83"/>
      <c r="EZZ23" s="83"/>
      <c r="FAA23" s="83"/>
      <c r="FAB23" s="83"/>
      <c r="FAC23" s="83"/>
      <c r="FAD23" s="83"/>
      <c r="FAE23" s="83"/>
      <c r="FAF23" s="83"/>
      <c r="FAG23" s="83"/>
      <c r="FAH23" s="83"/>
      <c r="FAI23" s="83"/>
      <c r="FAJ23" s="83"/>
      <c r="FAK23" s="83"/>
      <c r="FAL23" s="83"/>
      <c r="FAM23" s="83"/>
      <c r="FAN23" s="83"/>
      <c r="FAO23" s="83"/>
      <c r="FAP23" s="83"/>
      <c r="FAQ23" s="83"/>
      <c r="FAR23" s="83"/>
      <c r="FAS23" s="83"/>
      <c r="FAT23" s="83"/>
      <c r="FAU23" s="83"/>
      <c r="FAV23" s="83"/>
      <c r="FAW23" s="83"/>
      <c r="FAX23" s="83"/>
      <c r="FAY23" s="83"/>
      <c r="FAZ23" s="83"/>
      <c r="FBA23" s="83"/>
      <c r="FBB23" s="83"/>
      <c r="FBC23" s="83"/>
      <c r="FBD23" s="83"/>
      <c r="FBE23" s="83"/>
      <c r="FBF23" s="83"/>
      <c r="FBG23" s="83"/>
      <c r="FBH23" s="83"/>
      <c r="FBI23" s="83"/>
      <c r="FBJ23" s="83"/>
      <c r="FBK23" s="83"/>
      <c r="FBL23" s="83"/>
      <c r="FBM23" s="83"/>
      <c r="FBN23" s="83"/>
      <c r="FBO23" s="83"/>
      <c r="FBP23" s="83"/>
      <c r="FBQ23" s="83"/>
      <c r="FBR23" s="83"/>
      <c r="FBS23" s="83"/>
      <c r="FBT23" s="83"/>
      <c r="FBU23" s="83"/>
      <c r="FBV23" s="83"/>
      <c r="FBW23" s="83"/>
      <c r="FBX23" s="83"/>
      <c r="FBY23" s="83"/>
      <c r="FBZ23" s="83"/>
      <c r="FCA23" s="83"/>
      <c r="FCB23" s="83"/>
      <c r="FCC23" s="83"/>
      <c r="FCD23" s="83"/>
      <c r="FCE23" s="83"/>
      <c r="FCF23" s="83"/>
      <c r="FCG23" s="83"/>
      <c r="FCH23" s="83"/>
      <c r="FCI23" s="83"/>
      <c r="FCJ23" s="83"/>
      <c r="FCK23" s="83"/>
      <c r="FCL23" s="83"/>
      <c r="FCM23" s="83"/>
      <c r="FCN23" s="83"/>
      <c r="FCO23" s="83"/>
      <c r="FCP23" s="83"/>
      <c r="FCQ23" s="83"/>
      <c r="FCR23" s="83"/>
      <c r="FCS23" s="83"/>
      <c r="FCT23" s="83"/>
      <c r="FCU23" s="83"/>
      <c r="FCV23" s="83"/>
      <c r="FCW23" s="83"/>
      <c r="FCX23" s="83"/>
      <c r="FCY23" s="83"/>
      <c r="FCZ23" s="83"/>
      <c r="FDA23" s="83"/>
      <c r="FDB23" s="83"/>
      <c r="FDC23" s="83"/>
      <c r="FDD23" s="83"/>
      <c r="FDE23" s="83"/>
      <c r="FDF23" s="83"/>
      <c r="FDG23" s="83"/>
      <c r="FDH23" s="83"/>
      <c r="FDI23" s="83"/>
      <c r="FDJ23" s="83"/>
      <c r="FDK23" s="83"/>
      <c r="FDL23" s="83"/>
      <c r="FDM23" s="83"/>
      <c r="FDN23" s="83"/>
      <c r="FDO23" s="83"/>
      <c r="FDP23" s="83"/>
      <c r="FDQ23" s="83"/>
      <c r="FDR23" s="83"/>
      <c r="FDS23" s="83"/>
      <c r="FDT23" s="83"/>
      <c r="FDU23" s="83"/>
      <c r="FDV23" s="83"/>
      <c r="FDW23" s="83"/>
      <c r="FDX23" s="83"/>
      <c r="FDY23" s="83"/>
      <c r="FDZ23" s="83"/>
      <c r="FEA23" s="83"/>
      <c r="FEB23" s="83"/>
      <c r="FEC23" s="83"/>
      <c r="FED23" s="83"/>
      <c r="FEE23" s="83"/>
      <c r="FEF23" s="83"/>
      <c r="FEG23" s="83"/>
      <c r="FEH23" s="83"/>
      <c r="FEI23" s="83"/>
      <c r="FEJ23" s="83"/>
      <c r="FEK23" s="83"/>
      <c r="FEL23" s="83"/>
      <c r="FEM23" s="83"/>
      <c r="FEN23" s="83"/>
      <c r="FEO23" s="83"/>
      <c r="FEP23" s="83"/>
      <c r="FEQ23" s="83"/>
      <c r="FER23" s="83"/>
      <c r="FES23" s="83"/>
      <c r="FET23" s="83"/>
      <c r="FEU23" s="83"/>
      <c r="FEV23" s="83"/>
      <c r="FEW23" s="83"/>
      <c r="FEX23" s="83"/>
      <c r="FEY23" s="83"/>
      <c r="FEZ23" s="83"/>
      <c r="FFA23" s="83"/>
      <c r="FFB23" s="83"/>
      <c r="FFC23" s="83"/>
      <c r="FFD23" s="83"/>
      <c r="FFE23" s="83"/>
      <c r="FFF23" s="83"/>
      <c r="FFG23" s="83"/>
      <c r="FFH23" s="83"/>
      <c r="FFI23" s="83"/>
      <c r="FFJ23" s="83"/>
      <c r="FFK23" s="83"/>
      <c r="FFL23" s="83"/>
      <c r="FFM23" s="83"/>
      <c r="FFN23" s="83"/>
      <c r="FFO23" s="83"/>
      <c r="FFP23" s="83"/>
      <c r="FFQ23" s="83"/>
      <c r="FFR23" s="83"/>
      <c r="FFS23" s="83"/>
      <c r="FFT23" s="83"/>
      <c r="FFU23" s="83"/>
      <c r="FFV23" s="83"/>
      <c r="FFW23" s="83"/>
      <c r="FFX23" s="83"/>
      <c r="FFY23" s="83"/>
      <c r="FFZ23" s="83"/>
      <c r="FGA23" s="83"/>
      <c r="FGB23" s="83"/>
      <c r="FGC23" s="83"/>
      <c r="FGD23" s="83"/>
      <c r="FGE23" s="83"/>
      <c r="FGF23" s="83"/>
      <c r="FGG23" s="83"/>
      <c r="FGH23" s="83"/>
      <c r="FGI23" s="83"/>
      <c r="FGJ23" s="83"/>
      <c r="FGK23" s="83"/>
      <c r="FGL23" s="83"/>
      <c r="FGM23" s="83"/>
      <c r="FGN23" s="83"/>
      <c r="FGO23" s="83"/>
      <c r="FGP23" s="83"/>
      <c r="FGQ23" s="83"/>
      <c r="FGR23" s="83"/>
      <c r="FGS23" s="83"/>
      <c r="FGT23" s="83"/>
      <c r="FGU23" s="83"/>
      <c r="FGV23" s="83"/>
      <c r="FGW23" s="83"/>
      <c r="FGX23" s="83"/>
      <c r="FGY23" s="83"/>
      <c r="FGZ23" s="83"/>
      <c r="FHA23" s="83"/>
      <c r="FHB23" s="83"/>
      <c r="FHC23" s="83"/>
      <c r="FHD23" s="83"/>
      <c r="FHE23" s="83"/>
      <c r="FHF23" s="83"/>
      <c r="FHG23" s="83"/>
      <c r="FHH23" s="83"/>
      <c r="FHI23" s="83"/>
      <c r="FHJ23" s="83"/>
      <c r="FHK23" s="83"/>
      <c r="FHL23" s="83"/>
      <c r="FHM23" s="83"/>
      <c r="FHN23" s="83"/>
      <c r="FHO23" s="83"/>
      <c r="FHP23" s="83"/>
      <c r="FHQ23" s="83"/>
      <c r="FHR23" s="83"/>
      <c r="FHS23" s="83"/>
      <c r="FHT23" s="83"/>
      <c r="FHU23" s="83"/>
      <c r="FHV23" s="83"/>
      <c r="FHW23" s="83"/>
      <c r="FHX23" s="83"/>
      <c r="FHY23" s="83"/>
      <c r="FHZ23" s="83"/>
      <c r="FIA23" s="83"/>
      <c r="FIB23" s="83"/>
      <c r="FIC23" s="83"/>
      <c r="FID23" s="83"/>
      <c r="FIE23" s="83"/>
      <c r="FIF23" s="83"/>
      <c r="FIG23" s="83"/>
      <c r="FIH23" s="83"/>
      <c r="FII23" s="83"/>
      <c r="FIJ23" s="83"/>
      <c r="FIK23" s="83"/>
      <c r="FIL23" s="83"/>
      <c r="FIM23" s="83"/>
      <c r="FIN23" s="83"/>
      <c r="FIO23" s="83"/>
      <c r="FIP23" s="83"/>
      <c r="FIQ23" s="83"/>
      <c r="FIR23" s="83"/>
      <c r="FIS23" s="83"/>
      <c r="FIT23" s="83"/>
      <c r="FIU23" s="83"/>
      <c r="FIV23" s="83"/>
      <c r="FIW23" s="83"/>
      <c r="FIX23" s="83"/>
      <c r="FIY23" s="83"/>
      <c r="FIZ23" s="83"/>
      <c r="FJA23" s="83"/>
      <c r="FJB23" s="83"/>
      <c r="FJC23" s="83"/>
      <c r="FJD23" s="83"/>
      <c r="FJE23" s="83"/>
      <c r="FJF23" s="83"/>
      <c r="FJG23" s="83"/>
      <c r="FJH23" s="83"/>
      <c r="FJI23" s="83"/>
      <c r="FJJ23" s="83"/>
      <c r="FJK23" s="83"/>
      <c r="FJL23" s="83"/>
      <c r="FJM23" s="83"/>
      <c r="FJN23" s="83"/>
      <c r="FJO23" s="83"/>
      <c r="FJP23" s="83"/>
      <c r="FJQ23" s="83"/>
      <c r="FJR23" s="83"/>
      <c r="FJS23" s="83"/>
      <c r="FJT23" s="83"/>
      <c r="FJU23" s="83"/>
      <c r="FJV23" s="83"/>
      <c r="FJW23" s="83"/>
      <c r="FJX23" s="83"/>
      <c r="FJY23" s="83"/>
      <c r="FJZ23" s="83"/>
      <c r="FKA23" s="83"/>
      <c r="FKB23" s="83"/>
      <c r="FKC23" s="83"/>
      <c r="FKD23" s="83"/>
      <c r="FKE23" s="83"/>
      <c r="FKF23" s="83"/>
      <c r="FKG23" s="83"/>
      <c r="FKH23" s="83"/>
      <c r="FKI23" s="83"/>
      <c r="FKJ23" s="83"/>
      <c r="FKK23" s="83"/>
      <c r="FKL23" s="83"/>
      <c r="FKM23" s="83"/>
      <c r="FKN23" s="83"/>
      <c r="FKO23" s="83"/>
      <c r="FKP23" s="83"/>
      <c r="FKQ23" s="83"/>
      <c r="FKR23" s="83"/>
      <c r="FKS23" s="83"/>
      <c r="FKT23" s="83"/>
      <c r="FKU23" s="83"/>
      <c r="FKV23" s="83"/>
      <c r="FKW23" s="83"/>
      <c r="FKX23" s="83"/>
      <c r="FKY23" s="83"/>
      <c r="FKZ23" s="83"/>
      <c r="FLA23" s="83"/>
      <c r="FLB23" s="83"/>
      <c r="FLC23" s="83"/>
      <c r="FLD23" s="83"/>
      <c r="FLE23" s="83"/>
      <c r="FLF23" s="83"/>
      <c r="FLG23" s="83"/>
      <c r="FLH23" s="83"/>
      <c r="FLI23" s="83"/>
      <c r="FLJ23" s="83"/>
      <c r="FLK23" s="83"/>
      <c r="FLL23" s="83"/>
      <c r="FLM23" s="83"/>
      <c r="FLN23" s="83"/>
      <c r="FLO23" s="83"/>
      <c r="FLP23" s="83"/>
      <c r="FLQ23" s="83"/>
      <c r="FLR23" s="83"/>
      <c r="FLS23" s="83"/>
      <c r="FLT23" s="83"/>
      <c r="FLU23" s="83"/>
      <c r="FLV23" s="83"/>
      <c r="FLW23" s="83"/>
      <c r="FLX23" s="83"/>
      <c r="FLY23" s="83"/>
      <c r="FLZ23" s="83"/>
      <c r="FMA23" s="83"/>
      <c r="FMB23" s="83"/>
      <c r="FMC23" s="83"/>
      <c r="FMD23" s="83"/>
      <c r="FME23" s="83"/>
      <c r="FMF23" s="83"/>
      <c r="FMG23" s="83"/>
      <c r="FMH23" s="83"/>
      <c r="FMI23" s="83"/>
      <c r="FMJ23" s="83"/>
      <c r="FMK23" s="83"/>
      <c r="FML23" s="83"/>
      <c r="FMM23" s="83"/>
      <c r="FMN23" s="83"/>
      <c r="FMO23" s="83"/>
      <c r="FMP23" s="83"/>
      <c r="FMQ23" s="83"/>
      <c r="FMR23" s="83"/>
      <c r="FMS23" s="83"/>
      <c r="FMT23" s="83"/>
      <c r="FMU23" s="83"/>
      <c r="FMV23" s="83"/>
      <c r="FMW23" s="83"/>
      <c r="FMX23" s="83"/>
      <c r="FMY23" s="83"/>
      <c r="FMZ23" s="83"/>
      <c r="FNA23" s="83"/>
      <c r="FNB23" s="83"/>
      <c r="FNC23" s="83"/>
      <c r="FND23" s="83"/>
      <c r="FNE23" s="83"/>
      <c r="FNF23" s="83"/>
      <c r="FNG23" s="83"/>
      <c r="FNH23" s="83"/>
      <c r="FNI23" s="83"/>
      <c r="FNJ23" s="83"/>
      <c r="FNK23" s="83"/>
      <c r="FNL23" s="83"/>
      <c r="FNM23" s="83"/>
      <c r="FNN23" s="83"/>
      <c r="FNO23" s="83"/>
      <c r="FNP23" s="83"/>
      <c r="FNQ23" s="83"/>
      <c r="FNR23" s="83"/>
      <c r="FNS23" s="83"/>
      <c r="FNT23" s="83"/>
      <c r="FNU23" s="83"/>
      <c r="FNV23" s="83"/>
      <c r="FNW23" s="83"/>
      <c r="FNX23" s="83"/>
      <c r="FNY23" s="83"/>
      <c r="FNZ23" s="83"/>
      <c r="FOA23" s="83"/>
      <c r="FOB23" s="83"/>
      <c r="FOC23" s="83"/>
      <c r="FOD23" s="83"/>
      <c r="FOE23" s="83"/>
      <c r="FOF23" s="83"/>
      <c r="FOG23" s="83"/>
      <c r="FOH23" s="83"/>
      <c r="FOI23" s="83"/>
      <c r="FOJ23" s="83"/>
      <c r="FOK23" s="83"/>
      <c r="FOL23" s="83"/>
      <c r="FOM23" s="83"/>
      <c r="FON23" s="83"/>
      <c r="FOO23" s="83"/>
      <c r="FOP23" s="83"/>
      <c r="FOQ23" s="83"/>
      <c r="FOR23" s="83"/>
      <c r="FOS23" s="83"/>
      <c r="FOT23" s="83"/>
      <c r="FOU23" s="83"/>
      <c r="FOV23" s="83"/>
      <c r="FOW23" s="83"/>
      <c r="FOX23" s="83"/>
      <c r="FOY23" s="83"/>
      <c r="FOZ23" s="83"/>
      <c r="FPA23" s="83"/>
      <c r="FPB23" s="83"/>
      <c r="FPC23" s="83"/>
      <c r="FPD23" s="83"/>
      <c r="FPE23" s="83"/>
      <c r="FPF23" s="83"/>
      <c r="FPG23" s="83"/>
      <c r="FPH23" s="83"/>
      <c r="FPI23" s="83"/>
      <c r="FPJ23" s="83"/>
      <c r="FPK23" s="83"/>
      <c r="FPL23" s="83"/>
      <c r="FPM23" s="83"/>
      <c r="FPN23" s="83"/>
      <c r="FPO23" s="83"/>
      <c r="FPP23" s="83"/>
      <c r="FPQ23" s="83"/>
      <c r="FPR23" s="83"/>
      <c r="FPS23" s="83"/>
      <c r="FPT23" s="83"/>
      <c r="FPU23" s="83"/>
      <c r="FPV23" s="83"/>
      <c r="FPW23" s="83"/>
      <c r="FPX23" s="83"/>
      <c r="FPY23" s="83"/>
      <c r="FPZ23" s="83"/>
      <c r="FQA23" s="83"/>
      <c r="FQB23" s="83"/>
      <c r="FQC23" s="83"/>
      <c r="FQD23" s="83"/>
      <c r="FQE23" s="83"/>
      <c r="FQF23" s="83"/>
      <c r="FQG23" s="83"/>
      <c r="FQH23" s="83"/>
      <c r="FQI23" s="83"/>
      <c r="FQJ23" s="83"/>
      <c r="FQK23" s="83"/>
      <c r="FQL23" s="83"/>
      <c r="FQM23" s="83"/>
      <c r="FQN23" s="83"/>
      <c r="FQO23" s="83"/>
      <c r="FQP23" s="83"/>
      <c r="FQQ23" s="83"/>
      <c r="FQR23" s="83"/>
      <c r="FQS23" s="83"/>
      <c r="FQT23" s="83"/>
      <c r="FQU23" s="83"/>
      <c r="FQV23" s="83"/>
      <c r="FQW23" s="83"/>
      <c r="FQX23" s="83"/>
      <c r="FQY23" s="83"/>
      <c r="FQZ23" s="83"/>
      <c r="FRA23" s="83"/>
      <c r="FRB23" s="83"/>
      <c r="FRC23" s="83"/>
      <c r="FRD23" s="83"/>
      <c r="FRE23" s="83"/>
      <c r="FRF23" s="83"/>
      <c r="FRG23" s="83"/>
      <c r="FRH23" s="83"/>
      <c r="FRI23" s="83"/>
      <c r="FRJ23" s="83"/>
      <c r="FRK23" s="83"/>
      <c r="FRL23" s="83"/>
      <c r="FRM23" s="83"/>
      <c r="FRN23" s="83"/>
      <c r="FRO23" s="83"/>
      <c r="FRP23" s="83"/>
      <c r="FRQ23" s="83"/>
      <c r="FRR23" s="83"/>
      <c r="FRS23" s="83"/>
      <c r="FRT23" s="83"/>
      <c r="FRU23" s="83"/>
      <c r="FRV23" s="83"/>
      <c r="FRW23" s="83"/>
      <c r="FRX23" s="83"/>
      <c r="FRY23" s="83"/>
      <c r="FRZ23" s="83"/>
      <c r="FSA23" s="83"/>
      <c r="FSB23" s="83"/>
      <c r="FSC23" s="83"/>
      <c r="FSD23" s="83"/>
      <c r="FSE23" s="83"/>
      <c r="FSF23" s="83"/>
      <c r="FSG23" s="83"/>
      <c r="FSH23" s="83"/>
      <c r="FSI23" s="83"/>
      <c r="FSJ23" s="83"/>
      <c r="FSK23" s="83"/>
      <c r="FSL23" s="83"/>
      <c r="FSM23" s="83"/>
      <c r="FSN23" s="83"/>
      <c r="FSO23" s="83"/>
      <c r="FSP23" s="83"/>
      <c r="FSQ23" s="83"/>
      <c r="FSR23" s="83"/>
      <c r="FSS23" s="83"/>
      <c r="FST23" s="83"/>
      <c r="FSU23" s="83"/>
      <c r="FSV23" s="83"/>
      <c r="FSW23" s="83"/>
      <c r="FSX23" s="83"/>
      <c r="FSY23" s="83"/>
      <c r="FSZ23" s="83"/>
      <c r="FTA23" s="83"/>
      <c r="FTB23" s="83"/>
      <c r="FTC23" s="83"/>
      <c r="FTD23" s="83"/>
      <c r="FTE23" s="83"/>
      <c r="FTF23" s="83"/>
      <c r="FTG23" s="83"/>
      <c r="FTH23" s="83"/>
      <c r="FTI23" s="83"/>
      <c r="FTJ23" s="83"/>
      <c r="FTK23" s="83"/>
      <c r="FTL23" s="83"/>
      <c r="FTM23" s="83"/>
      <c r="FTN23" s="83"/>
      <c r="FTO23" s="83"/>
      <c r="FTP23" s="83"/>
      <c r="FTQ23" s="83"/>
      <c r="FTR23" s="83"/>
      <c r="FTS23" s="83"/>
      <c r="FTT23" s="83"/>
      <c r="FTU23" s="83"/>
      <c r="FTV23" s="83"/>
      <c r="FTW23" s="83"/>
      <c r="FTX23" s="83"/>
      <c r="FTY23" s="83"/>
      <c r="FTZ23" s="83"/>
      <c r="FUA23" s="83"/>
      <c r="FUB23" s="83"/>
      <c r="FUC23" s="83"/>
      <c r="FUD23" s="83"/>
      <c r="FUE23" s="83"/>
      <c r="FUF23" s="83"/>
      <c r="FUG23" s="83"/>
      <c r="FUH23" s="83"/>
      <c r="FUI23" s="83"/>
      <c r="FUJ23" s="83"/>
      <c r="FUK23" s="83"/>
      <c r="FUL23" s="83"/>
      <c r="FUM23" s="83"/>
      <c r="FUN23" s="83"/>
      <c r="FUO23" s="83"/>
      <c r="FUP23" s="83"/>
      <c r="FUQ23" s="83"/>
      <c r="FUR23" s="83"/>
      <c r="FUS23" s="83"/>
      <c r="FUT23" s="83"/>
      <c r="FUU23" s="83"/>
      <c r="FUV23" s="83"/>
      <c r="FUW23" s="83"/>
      <c r="FUX23" s="83"/>
      <c r="FUY23" s="83"/>
      <c r="FUZ23" s="83"/>
      <c r="FVA23" s="83"/>
      <c r="FVB23" s="83"/>
      <c r="FVC23" s="83"/>
      <c r="FVD23" s="83"/>
      <c r="FVE23" s="83"/>
      <c r="FVF23" s="83"/>
      <c r="FVG23" s="83"/>
      <c r="FVH23" s="83"/>
      <c r="FVI23" s="83"/>
      <c r="FVJ23" s="83"/>
      <c r="FVK23" s="83"/>
      <c r="FVL23" s="83"/>
      <c r="FVM23" s="83"/>
      <c r="FVN23" s="83"/>
      <c r="FVO23" s="83"/>
      <c r="FVP23" s="83"/>
      <c r="FVQ23" s="83"/>
      <c r="FVR23" s="83"/>
      <c r="FVS23" s="83"/>
      <c r="FVT23" s="83"/>
      <c r="FVU23" s="83"/>
      <c r="FVV23" s="83"/>
      <c r="FVW23" s="83"/>
      <c r="FVX23" s="83"/>
      <c r="FVY23" s="83"/>
      <c r="FVZ23" s="83"/>
      <c r="FWA23" s="83"/>
      <c r="FWB23" s="83"/>
      <c r="FWC23" s="83"/>
      <c r="FWD23" s="83"/>
      <c r="FWE23" s="83"/>
      <c r="FWF23" s="83"/>
      <c r="FWG23" s="83"/>
      <c r="FWH23" s="83"/>
      <c r="FWI23" s="83"/>
      <c r="FWJ23" s="83"/>
      <c r="FWK23" s="83"/>
      <c r="FWL23" s="83"/>
      <c r="FWM23" s="83"/>
      <c r="FWN23" s="83"/>
      <c r="FWO23" s="83"/>
      <c r="FWP23" s="83"/>
      <c r="FWQ23" s="83"/>
      <c r="FWR23" s="83"/>
      <c r="FWS23" s="83"/>
      <c r="FWT23" s="83"/>
      <c r="FWU23" s="83"/>
      <c r="FWV23" s="83"/>
      <c r="FWW23" s="83"/>
      <c r="FWX23" s="83"/>
      <c r="FWY23" s="83"/>
      <c r="FWZ23" s="83"/>
      <c r="FXA23" s="83"/>
      <c r="FXB23" s="83"/>
      <c r="FXC23" s="83"/>
      <c r="FXD23" s="83"/>
      <c r="FXE23" s="83"/>
      <c r="FXF23" s="83"/>
      <c r="FXG23" s="83"/>
      <c r="FXH23" s="83"/>
      <c r="FXI23" s="83"/>
      <c r="FXJ23" s="83"/>
      <c r="FXK23" s="83"/>
      <c r="FXL23" s="83"/>
      <c r="FXM23" s="83"/>
      <c r="FXN23" s="83"/>
      <c r="FXO23" s="83"/>
      <c r="FXP23" s="83"/>
      <c r="FXQ23" s="83"/>
      <c r="FXR23" s="83"/>
      <c r="FXS23" s="83"/>
      <c r="FXT23" s="83"/>
      <c r="FXU23" s="83"/>
      <c r="FXV23" s="83"/>
      <c r="FXW23" s="83"/>
      <c r="FXX23" s="83"/>
      <c r="FXY23" s="83"/>
      <c r="FXZ23" s="83"/>
      <c r="FYA23" s="83"/>
      <c r="FYB23" s="83"/>
      <c r="FYC23" s="83"/>
      <c r="FYD23" s="83"/>
      <c r="FYE23" s="83"/>
      <c r="FYF23" s="83"/>
      <c r="FYG23" s="83"/>
      <c r="FYH23" s="83"/>
      <c r="FYI23" s="83"/>
      <c r="FYJ23" s="83"/>
      <c r="FYK23" s="83"/>
      <c r="FYL23" s="83"/>
      <c r="FYM23" s="83"/>
      <c r="FYN23" s="83"/>
      <c r="FYO23" s="83"/>
      <c r="FYP23" s="83"/>
      <c r="FYQ23" s="83"/>
      <c r="FYR23" s="83"/>
      <c r="FYS23" s="83"/>
      <c r="FYT23" s="83"/>
      <c r="FYU23" s="83"/>
      <c r="FYV23" s="83"/>
      <c r="FYW23" s="83"/>
      <c r="FYX23" s="83"/>
      <c r="FYY23" s="83"/>
      <c r="FYZ23" s="83"/>
      <c r="FZA23" s="83"/>
      <c r="FZB23" s="83"/>
      <c r="FZC23" s="83"/>
      <c r="FZD23" s="83"/>
      <c r="FZE23" s="83"/>
      <c r="FZF23" s="83"/>
      <c r="FZG23" s="83"/>
      <c r="FZH23" s="83"/>
      <c r="FZI23" s="83"/>
      <c r="FZJ23" s="83"/>
      <c r="FZK23" s="83"/>
      <c r="FZL23" s="83"/>
      <c r="FZM23" s="83"/>
      <c r="FZN23" s="83"/>
      <c r="FZO23" s="83"/>
      <c r="FZP23" s="83"/>
      <c r="FZQ23" s="83"/>
      <c r="FZR23" s="83"/>
      <c r="FZS23" s="83"/>
      <c r="FZT23" s="83"/>
      <c r="FZU23" s="83"/>
      <c r="FZV23" s="83"/>
      <c r="FZW23" s="83"/>
      <c r="FZX23" s="83"/>
      <c r="FZY23" s="83"/>
      <c r="FZZ23" s="83"/>
      <c r="GAA23" s="83"/>
      <c r="GAB23" s="83"/>
      <c r="GAC23" s="83"/>
      <c r="GAD23" s="83"/>
      <c r="GAE23" s="83"/>
      <c r="GAF23" s="83"/>
      <c r="GAG23" s="83"/>
      <c r="GAH23" s="83"/>
      <c r="GAI23" s="83"/>
      <c r="GAJ23" s="83"/>
      <c r="GAK23" s="83"/>
      <c r="GAL23" s="83"/>
      <c r="GAM23" s="83"/>
      <c r="GAN23" s="83"/>
      <c r="GAO23" s="83"/>
      <c r="GAP23" s="83"/>
      <c r="GAQ23" s="83"/>
      <c r="GAR23" s="83"/>
      <c r="GAS23" s="83"/>
      <c r="GAT23" s="83"/>
      <c r="GAU23" s="83"/>
      <c r="GAV23" s="83"/>
      <c r="GAW23" s="83"/>
      <c r="GAX23" s="83"/>
      <c r="GAY23" s="83"/>
      <c r="GAZ23" s="83"/>
      <c r="GBA23" s="83"/>
      <c r="GBB23" s="83"/>
      <c r="GBC23" s="83"/>
      <c r="GBD23" s="83"/>
      <c r="GBE23" s="83"/>
      <c r="GBF23" s="83"/>
      <c r="GBG23" s="83"/>
      <c r="GBH23" s="83"/>
      <c r="GBI23" s="83"/>
      <c r="GBJ23" s="83"/>
      <c r="GBK23" s="83"/>
      <c r="GBL23" s="83"/>
      <c r="GBM23" s="83"/>
      <c r="GBN23" s="83"/>
      <c r="GBO23" s="83"/>
      <c r="GBP23" s="83"/>
      <c r="GBQ23" s="83"/>
      <c r="GBR23" s="83"/>
      <c r="GBS23" s="83"/>
      <c r="GBT23" s="83"/>
      <c r="GBU23" s="83"/>
      <c r="GBV23" s="83"/>
      <c r="GBW23" s="83"/>
      <c r="GBX23" s="83"/>
      <c r="GBY23" s="83"/>
      <c r="GBZ23" s="83"/>
      <c r="GCA23" s="83"/>
      <c r="GCB23" s="83"/>
      <c r="GCC23" s="83"/>
      <c r="GCD23" s="83"/>
      <c r="GCE23" s="83"/>
      <c r="GCF23" s="83"/>
      <c r="GCG23" s="83"/>
      <c r="GCH23" s="83"/>
      <c r="GCI23" s="83"/>
      <c r="GCJ23" s="83"/>
      <c r="GCK23" s="83"/>
      <c r="GCL23" s="83"/>
      <c r="GCM23" s="83"/>
      <c r="GCN23" s="83"/>
      <c r="GCO23" s="83"/>
      <c r="GCP23" s="83"/>
      <c r="GCQ23" s="83"/>
      <c r="GCR23" s="83"/>
      <c r="GCS23" s="83"/>
      <c r="GCT23" s="83"/>
      <c r="GCU23" s="83"/>
      <c r="GCV23" s="83"/>
      <c r="GCW23" s="83"/>
      <c r="GCX23" s="83"/>
      <c r="GCY23" s="83"/>
      <c r="GCZ23" s="83"/>
      <c r="GDA23" s="83"/>
      <c r="GDB23" s="83"/>
      <c r="GDC23" s="83"/>
      <c r="GDD23" s="83"/>
      <c r="GDE23" s="83"/>
      <c r="GDF23" s="83"/>
      <c r="GDG23" s="83"/>
      <c r="GDH23" s="83"/>
      <c r="GDI23" s="83"/>
      <c r="GDJ23" s="83"/>
      <c r="GDK23" s="83"/>
      <c r="GDL23" s="83"/>
      <c r="GDM23" s="83"/>
      <c r="GDN23" s="83"/>
      <c r="GDO23" s="83"/>
      <c r="GDP23" s="83"/>
      <c r="GDQ23" s="83"/>
      <c r="GDR23" s="83"/>
      <c r="GDS23" s="83"/>
      <c r="GDT23" s="83"/>
      <c r="GDU23" s="83"/>
      <c r="GDV23" s="83"/>
      <c r="GDW23" s="83"/>
      <c r="GDX23" s="83"/>
      <c r="GDY23" s="83"/>
      <c r="GDZ23" s="83"/>
      <c r="GEA23" s="83"/>
      <c r="GEB23" s="83"/>
      <c r="GEC23" s="83"/>
      <c r="GED23" s="83"/>
      <c r="GEE23" s="83"/>
      <c r="GEF23" s="83"/>
      <c r="GEG23" s="83"/>
      <c r="GEH23" s="83"/>
      <c r="GEI23" s="83"/>
      <c r="GEJ23" s="83"/>
      <c r="GEK23" s="83"/>
      <c r="GEL23" s="83"/>
      <c r="GEM23" s="83"/>
      <c r="GEN23" s="83"/>
      <c r="GEO23" s="83"/>
      <c r="GEP23" s="83"/>
      <c r="GEQ23" s="83"/>
      <c r="GER23" s="83"/>
      <c r="GES23" s="83"/>
      <c r="GET23" s="83"/>
      <c r="GEU23" s="83"/>
      <c r="GEV23" s="83"/>
      <c r="GEW23" s="83"/>
      <c r="GEX23" s="83"/>
      <c r="GEY23" s="83"/>
      <c r="GEZ23" s="83"/>
      <c r="GFA23" s="83"/>
      <c r="GFB23" s="83"/>
      <c r="GFC23" s="83"/>
      <c r="GFD23" s="83"/>
      <c r="GFE23" s="83"/>
      <c r="GFF23" s="83"/>
      <c r="GFG23" s="83"/>
      <c r="GFH23" s="83"/>
      <c r="GFI23" s="83"/>
      <c r="GFJ23" s="83"/>
      <c r="GFK23" s="83"/>
      <c r="GFL23" s="83"/>
      <c r="GFM23" s="83"/>
      <c r="GFN23" s="83"/>
      <c r="GFO23" s="83"/>
      <c r="GFP23" s="83"/>
      <c r="GFQ23" s="83"/>
      <c r="GFR23" s="83"/>
      <c r="GFS23" s="83"/>
      <c r="GFT23" s="83"/>
      <c r="GFU23" s="83"/>
      <c r="GFV23" s="83"/>
      <c r="GFW23" s="83"/>
      <c r="GFX23" s="83"/>
      <c r="GFY23" s="83"/>
      <c r="GFZ23" s="83"/>
      <c r="GGA23" s="83"/>
      <c r="GGB23" s="83"/>
      <c r="GGC23" s="83"/>
      <c r="GGD23" s="83"/>
      <c r="GGE23" s="83"/>
      <c r="GGF23" s="83"/>
      <c r="GGG23" s="83"/>
      <c r="GGH23" s="83"/>
      <c r="GGI23" s="83"/>
      <c r="GGJ23" s="83"/>
      <c r="GGK23" s="83"/>
      <c r="GGL23" s="83"/>
      <c r="GGM23" s="83"/>
      <c r="GGN23" s="83"/>
      <c r="GGO23" s="83"/>
      <c r="GGP23" s="83"/>
      <c r="GGQ23" s="83"/>
      <c r="GGR23" s="83"/>
      <c r="GGS23" s="83"/>
      <c r="GGT23" s="83"/>
      <c r="GGU23" s="83"/>
      <c r="GGV23" s="83"/>
      <c r="GGW23" s="83"/>
      <c r="GGX23" s="83"/>
      <c r="GGY23" s="83"/>
      <c r="GGZ23" s="83"/>
      <c r="GHA23" s="83"/>
      <c r="GHB23" s="83"/>
      <c r="GHC23" s="83"/>
      <c r="GHD23" s="83"/>
      <c r="GHE23" s="83"/>
      <c r="GHF23" s="83"/>
      <c r="GHG23" s="83"/>
      <c r="GHH23" s="83"/>
      <c r="GHI23" s="83"/>
      <c r="GHJ23" s="83"/>
      <c r="GHK23" s="83"/>
      <c r="GHL23" s="83"/>
      <c r="GHM23" s="83"/>
      <c r="GHN23" s="83"/>
      <c r="GHO23" s="83"/>
      <c r="GHP23" s="83"/>
      <c r="GHQ23" s="83"/>
      <c r="GHR23" s="83"/>
      <c r="GHS23" s="83"/>
      <c r="GHT23" s="83"/>
      <c r="GHU23" s="83"/>
      <c r="GHV23" s="83"/>
      <c r="GHW23" s="83"/>
      <c r="GHX23" s="83"/>
      <c r="GHY23" s="83"/>
      <c r="GHZ23" s="83"/>
      <c r="GIA23" s="83"/>
      <c r="GIB23" s="83"/>
      <c r="GIC23" s="83"/>
      <c r="GID23" s="83"/>
      <c r="GIE23" s="83"/>
      <c r="GIF23" s="83"/>
      <c r="GIG23" s="83"/>
      <c r="GIH23" s="83"/>
      <c r="GII23" s="83"/>
      <c r="GIJ23" s="83"/>
      <c r="GIK23" s="83"/>
      <c r="GIL23" s="83"/>
      <c r="GIM23" s="83"/>
      <c r="GIN23" s="83"/>
      <c r="GIO23" s="83"/>
      <c r="GIP23" s="83"/>
      <c r="GIQ23" s="83"/>
      <c r="GIR23" s="83"/>
      <c r="GIS23" s="83"/>
      <c r="GIT23" s="83"/>
      <c r="GIU23" s="83"/>
      <c r="GIV23" s="83"/>
      <c r="GIW23" s="83"/>
      <c r="GIX23" s="83"/>
      <c r="GIY23" s="83"/>
      <c r="GIZ23" s="83"/>
      <c r="GJA23" s="83"/>
      <c r="GJB23" s="83"/>
      <c r="GJC23" s="83"/>
      <c r="GJD23" s="83"/>
      <c r="GJE23" s="83"/>
      <c r="GJF23" s="83"/>
      <c r="GJG23" s="83"/>
      <c r="GJH23" s="83"/>
      <c r="GJI23" s="83"/>
      <c r="GJJ23" s="83"/>
      <c r="GJK23" s="83"/>
      <c r="GJL23" s="83"/>
      <c r="GJM23" s="83"/>
      <c r="GJN23" s="83"/>
      <c r="GJO23" s="83"/>
      <c r="GJP23" s="83"/>
      <c r="GJQ23" s="83"/>
      <c r="GJR23" s="83"/>
      <c r="GJS23" s="83"/>
      <c r="GJT23" s="83"/>
      <c r="GJU23" s="83"/>
      <c r="GJV23" s="83"/>
      <c r="GJW23" s="83"/>
      <c r="GJX23" s="83"/>
      <c r="GJY23" s="83"/>
      <c r="GJZ23" s="83"/>
      <c r="GKA23" s="83"/>
      <c r="GKB23" s="83"/>
      <c r="GKC23" s="83"/>
      <c r="GKD23" s="83"/>
      <c r="GKE23" s="83"/>
      <c r="GKF23" s="83"/>
      <c r="GKG23" s="83"/>
      <c r="GKH23" s="83"/>
      <c r="GKI23" s="83"/>
      <c r="GKJ23" s="83"/>
      <c r="GKK23" s="83"/>
      <c r="GKL23" s="83"/>
      <c r="GKM23" s="83"/>
      <c r="GKN23" s="83"/>
      <c r="GKO23" s="83"/>
      <c r="GKP23" s="83"/>
      <c r="GKQ23" s="83"/>
      <c r="GKR23" s="83"/>
      <c r="GKS23" s="83"/>
      <c r="GKT23" s="83"/>
      <c r="GKU23" s="83"/>
      <c r="GKV23" s="83"/>
      <c r="GKW23" s="83"/>
      <c r="GKX23" s="83"/>
      <c r="GKY23" s="83"/>
      <c r="GKZ23" s="83"/>
      <c r="GLA23" s="83"/>
      <c r="GLB23" s="83"/>
      <c r="GLC23" s="83"/>
      <c r="GLD23" s="83"/>
      <c r="GLE23" s="83"/>
      <c r="GLF23" s="83"/>
      <c r="GLG23" s="83"/>
      <c r="GLH23" s="83"/>
      <c r="GLI23" s="83"/>
      <c r="GLJ23" s="83"/>
      <c r="GLK23" s="83"/>
      <c r="GLL23" s="83"/>
      <c r="GLM23" s="83"/>
      <c r="GLN23" s="83"/>
      <c r="GLO23" s="83"/>
      <c r="GLP23" s="83"/>
      <c r="GLQ23" s="83"/>
      <c r="GLR23" s="83"/>
      <c r="GLS23" s="83"/>
      <c r="GLT23" s="83"/>
      <c r="GLU23" s="83"/>
      <c r="GLV23" s="83"/>
      <c r="GLW23" s="83"/>
      <c r="GLX23" s="83"/>
      <c r="GLY23" s="83"/>
      <c r="GLZ23" s="83"/>
      <c r="GMA23" s="83"/>
      <c r="GMB23" s="83"/>
      <c r="GMC23" s="83"/>
      <c r="GMD23" s="83"/>
      <c r="GME23" s="83"/>
      <c r="GMF23" s="83"/>
      <c r="GMG23" s="83"/>
      <c r="GMH23" s="83"/>
      <c r="GMI23" s="83"/>
      <c r="GMJ23" s="83"/>
      <c r="GMK23" s="83"/>
      <c r="GML23" s="83"/>
      <c r="GMM23" s="83"/>
      <c r="GMN23" s="83"/>
      <c r="GMO23" s="83"/>
      <c r="GMP23" s="83"/>
      <c r="GMQ23" s="83"/>
      <c r="GMR23" s="83"/>
      <c r="GMS23" s="83"/>
      <c r="GMT23" s="83"/>
      <c r="GMU23" s="83"/>
      <c r="GMV23" s="83"/>
      <c r="GMW23" s="83"/>
      <c r="GMX23" s="83"/>
      <c r="GMY23" s="83"/>
      <c r="GMZ23" s="83"/>
      <c r="GNA23" s="83"/>
      <c r="GNB23" s="83"/>
      <c r="GNC23" s="83"/>
      <c r="GND23" s="83"/>
      <c r="GNE23" s="83"/>
      <c r="GNF23" s="83"/>
      <c r="GNG23" s="83"/>
      <c r="GNH23" s="83"/>
      <c r="GNI23" s="83"/>
      <c r="GNJ23" s="83"/>
      <c r="GNK23" s="83"/>
      <c r="GNL23" s="83"/>
      <c r="GNM23" s="83"/>
      <c r="GNN23" s="83"/>
      <c r="GNO23" s="83"/>
      <c r="GNP23" s="83"/>
      <c r="GNQ23" s="83"/>
      <c r="GNR23" s="83"/>
      <c r="GNS23" s="83"/>
      <c r="GNT23" s="83"/>
      <c r="GNU23" s="83"/>
      <c r="GNV23" s="83"/>
      <c r="GNW23" s="83"/>
      <c r="GNX23" s="83"/>
      <c r="GNY23" s="83"/>
      <c r="GNZ23" s="83"/>
      <c r="GOA23" s="83"/>
      <c r="GOB23" s="83"/>
      <c r="GOC23" s="83"/>
      <c r="GOD23" s="83"/>
      <c r="GOE23" s="83"/>
      <c r="GOF23" s="83"/>
      <c r="GOG23" s="83"/>
      <c r="GOH23" s="83"/>
      <c r="GOI23" s="83"/>
      <c r="GOJ23" s="83"/>
      <c r="GOK23" s="83"/>
      <c r="GOL23" s="83"/>
      <c r="GOM23" s="83"/>
      <c r="GON23" s="83"/>
      <c r="GOO23" s="83"/>
      <c r="GOP23" s="83"/>
      <c r="GOQ23" s="83"/>
      <c r="GOR23" s="83"/>
      <c r="GOS23" s="83"/>
      <c r="GOT23" s="83"/>
      <c r="GOU23" s="83"/>
      <c r="GOV23" s="83"/>
      <c r="GOW23" s="83"/>
      <c r="GOX23" s="83"/>
      <c r="GOY23" s="83"/>
      <c r="GOZ23" s="83"/>
      <c r="GPA23" s="83"/>
      <c r="GPB23" s="83"/>
      <c r="GPC23" s="83"/>
      <c r="GPD23" s="83"/>
      <c r="GPE23" s="83"/>
      <c r="GPF23" s="83"/>
      <c r="GPG23" s="83"/>
      <c r="GPH23" s="83"/>
      <c r="GPI23" s="83"/>
      <c r="GPJ23" s="83"/>
      <c r="GPK23" s="83"/>
      <c r="GPL23" s="83"/>
      <c r="GPM23" s="83"/>
      <c r="GPN23" s="83"/>
      <c r="GPO23" s="83"/>
      <c r="GPP23" s="83"/>
      <c r="GPQ23" s="83"/>
      <c r="GPR23" s="83"/>
      <c r="GPS23" s="83"/>
      <c r="GPT23" s="83"/>
      <c r="GPU23" s="83"/>
      <c r="GPV23" s="83"/>
      <c r="GPW23" s="83"/>
      <c r="GPX23" s="83"/>
      <c r="GPY23" s="83"/>
      <c r="GPZ23" s="83"/>
      <c r="GQA23" s="83"/>
      <c r="GQB23" s="83"/>
      <c r="GQC23" s="83"/>
      <c r="GQD23" s="83"/>
      <c r="GQE23" s="83"/>
      <c r="GQF23" s="83"/>
      <c r="GQG23" s="83"/>
      <c r="GQH23" s="83"/>
      <c r="GQI23" s="83"/>
      <c r="GQJ23" s="83"/>
      <c r="GQK23" s="83"/>
      <c r="GQL23" s="83"/>
      <c r="GQM23" s="83"/>
      <c r="GQN23" s="83"/>
      <c r="GQO23" s="83"/>
      <c r="GQP23" s="83"/>
      <c r="GQQ23" s="83"/>
      <c r="GQR23" s="83"/>
      <c r="GQS23" s="83"/>
      <c r="GQT23" s="83"/>
      <c r="GQU23" s="83"/>
      <c r="GQV23" s="83"/>
      <c r="GQW23" s="83"/>
      <c r="GQX23" s="83"/>
      <c r="GQY23" s="83"/>
      <c r="GQZ23" s="83"/>
      <c r="GRA23" s="83"/>
      <c r="GRB23" s="83"/>
      <c r="GRC23" s="83"/>
      <c r="GRD23" s="83"/>
      <c r="GRE23" s="83"/>
      <c r="GRF23" s="83"/>
      <c r="GRG23" s="83"/>
      <c r="GRH23" s="83"/>
      <c r="GRI23" s="83"/>
      <c r="GRJ23" s="83"/>
      <c r="GRK23" s="83"/>
      <c r="GRL23" s="83"/>
      <c r="GRM23" s="83"/>
      <c r="GRN23" s="83"/>
      <c r="GRO23" s="83"/>
      <c r="GRP23" s="83"/>
      <c r="GRQ23" s="83"/>
      <c r="GRR23" s="83"/>
      <c r="GRS23" s="83"/>
      <c r="GRT23" s="83"/>
      <c r="GRU23" s="83"/>
      <c r="GRV23" s="83"/>
      <c r="GRW23" s="83"/>
      <c r="GRX23" s="83"/>
      <c r="GRY23" s="83"/>
      <c r="GRZ23" s="83"/>
      <c r="GSA23" s="83"/>
      <c r="GSB23" s="83"/>
      <c r="GSC23" s="83"/>
      <c r="GSD23" s="83"/>
      <c r="GSE23" s="83"/>
      <c r="GSF23" s="83"/>
      <c r="GSG23" s="83"/>
      <c r="GSH23" s="83"/>
      <c r="GSI23" s="83"/>
      <c r="GSJ23" s="83"/>
      <c r="GSK23" s="83"/>
      <c r="GSL23" s="83"/>
      <c r="GSM23" s="83"/>
      <c r="GSN23" s="83"/>
      <c r="GSO23" s="83"/>
      <c r="GSP23" s="83"/>
      <c r="GSQ23" s="83"/>
      <c r="GSR23" s="83"/>
      <c r="GSS23" s="83"/>
      <c r="GST23" s="83"/>
      <c r="GSU23" s="83"/>
      <c r="GSV23" s="83"/>
      <c r="GSW23" s="83"/>
      <c r="GSX23" s="83"/>
      <c r="GSY23" s="83"/>
      <c r="GSZ23" s="83"/>
      <c r="GTA23" s="83"/>
      <c r="GTB23" s="83"/>
      <c r="GTC23" s="83"/>
      <c r="GTD23" s="83"/>
      <c r="GTE23" s="83"/>
      <c r="GTF23" s="83"/>
      <c r="GTG23" s="83"/>
      <c r="GTH23" s="83"/>
      <c r="GTI23" s="83"/>
      <c r="GTJ23" s="83"/>
      <c r="GTK23" s="83"/>
      <c r="GTL23" s="83"/>
      <c r="GTM23" s="83"/>
      <c r="GTN23" s="83"/>
      <c r="GTO23" s="83"/>
      <c r="GTP23" s="83"/>
      <c r="GTQ23" s="83"/>
      <c r="GTR23" s="83"/>
      <c r="GTS23" s="83"/>
      <c r="GTT23" s="83"/>
      <c r="GTU23" s="83"/>
      <c r="GTV23" s="83"/>
      <c r="GTW23" s="83"/>
      <c r="GTX23" s="83"/>
      <c r="GTY23" s="83"/>
      <c r="GTZ23" s="83"/>
      <c r="GUA23" s="83"/>
      <c r="GUB23" s="83"/>
      <c r="GUC23" s="83"/>
      <c r="GUD23" s="83"/>
      <c r="GUE23" s="83"/>
      <c r="GUF23" s="83"/>
      <c r="GUG23" s="83"/>
      <c r="GUH23" s="83"/>
      <c r="GUI23" s="83"/>
      <c r="GUJ23" s="83"/>
      <c r="GUK23" s="83"/>
      <c r="GUL23" s="83"/>
      <c r="GUM23" s="83"/>
      <c r="GUN23" s="83"/>
      <c r="GUO23" s="83"/>
      <c r="GUP23" s="83"/>
      <c r="GUQ23" s="83"/>
      <c r="GUR23" s="83"/>
      <c r="GUS23" s="83"/>
      <c r="GUT23" s="83"/>
      <c r="GUU23" s="83"/>
      <c r="GUV23" s="83"/>
      <c r="GUW23" s="83"/>
      <c r="GUX23" s="83"/>
      <c r="GUY23" s="83"/>
      <c r="GUZ23" s="83"/>
      <c r="GVA23" s="83"/>
      <c r="GVB23" s="83"/>
      <c r="GVC23" s="83"/>
      <c r="GVD23" s="83"/>
      <c r="GVE23" s="83"/>
      <c r="GVF23" s="83"/>
      <c r="GVG23" s="83"/>
      <c r="GVH23" s="83"/>
      <c r="GVI23" s="83"/>
      <c r="GVJ23" s="83"/>
      <c r="GVK23" s="83"/>
      <c r="GVL23" s="83"/>
      <c r="GVM23" s="83"/>
      <c r="GVN23" s="83"/>
      <c r="GVO23" s="83"/>
      <c r="GVP23" s="83"/>
      <c r="GVQ23" s="83"/>
      <c r="GVR23" s="83"/>
      <c r="GVS23" s="83"/>
      <c r="GVT23" s="83"/>
      <c r="GVU23" s="83"/>
      <c r="GVV23" s="83"/>
      <c r="GVW23" s="83"/>
      <c r="GVX23" s="83"/>
      <c r="GVY23" s="83"/>
      <c r="GVZ23" s="83"/>
      <c r="GWA23" s="83"/>
      <c r="GWB23" s="83"/>
      <c r="GWC23" s="83"/>
      <c r="GWD23" s="83"/>
      <c r="GWE23" s="83"/>
      <c r="GWF23" s="83"/>
      <c r="GWG23" s="83"/>
      <c r="GWH23" s="83"/>
      <c r="GWI23" s="83"/>
      <c r="GWJ23" s="83"/>
      <c r="GWK23" s="83"/>
      <c r="GWL23" s="83"/>
      <c r="GWM23" s="83"/>
      <c r="GWN23" s="83"/>
      <c r="GWO23" s="83"/>
      <c r="GWP23" s="83"/>
      <c r="GWQ23" s="83"/>
      <c r="GWR23" s="83"/>
      <c r="GWS23" s="83"/>
      <c r="GWT23" s="83"/>
      <c r="GWU23" s="83"/>
      <c r="GWV23" s="83"/>
      <c r="GWW23" s="83"/>
      <c r="GWX23" s="83"/>
      <c r="GWY23" s="83"/>
      <c r="GWZ23" s="83"/>
      <c r="GXA23" s="83"/>
      <c r="GXB23" s="83"/>
      <c r="GXC23" s="83"/>
      <c r="GXD23" s="83"/>
      <c r="GXE23" s="83"/>
      <c r="GXF23" s="83"/>
      <c r="GXG23" s="83"/>
      <c r="GXH23" s="83"/>
      <c r="GXI23" s="83"/>
      <c r="GXJ23" s="83"/>
      <c r="GXK23" s="83"/>
      <c r="GXL23" s="83"/>
      <c r="GXM23" s="83"/>
      <c r="GXN23" s="83"/>
      <c r="GXO23" s="83"/>
      <c r="GXP23" s="83"/>
      <c r="GXQ23" s="83"/>
      <c r="GXR23" s="83"/>
      <c r="GXS23" s="83"/>
      <c r="GXT23" s="83"/>
      <c r="GXU23" s="83"/>
      <c r="GXV23" s="83"/>
      <c r="GXW23" s="83"/>
      <c r="GXX23" s="83"/>
      <c r="GXY23" s="83"/>
      <c r="GXZ23" s="83"/>
      <c r="GYA23" s="83"/>
      <c r="GYB23" s="83"/>
      <c r="GYC23" s="83"/>
      <c r="GYD23" s="83"/>
      <c r="GYE23" s="83"/>
      <c r="GYF23" s="83"/>
      <c r="GYG23" s="83"/>
      <c r="GYH23" s="83"/>
      <c r="GYI23" s="83"/>
      <c r="GYJ23" s="83"/>
      <c r="GYK23" s="83"/>
      <c r="GYL23" s="83"/>
      <c r="GYM23" s="83"/>
      <c r="GYN23" s="83"/>
      <c r="GYO23" s="83"/>
      <c r="GYP23" s="83"/>
      <c r="GYQ23" s="83"/>
      <c r="GYR23" s="83"/>
      <c r="GYS23" s="83"/>
      <c r="GYT23" s="83"/>
      <c r="GYU23" s="83"/>
      <c r="GYV23" s="83"/>
      <c r="GYW23" s="83"/>
      <c r="GYX23" s="83"/>
      <c r="GYY23" s="83"/>
      <c r="GYZ23" s="83"/>
      <c r="GZA23" s="83"/>
      <c r="GZB23" s="83"/>
      <c r="GZC23" s="83"/>
      <c r="GZD23" s="83"/>
      <c r="GZE23" s="83"/>
      <c r="GZF23" s="83"/>
      <c r="GZG23" s="83"/>
      <c r="GZH23" s="83"/>
      <c r="GZI23" s="83"/>
      <c r="GZJ23" s="83"/>
      <c r="GZK23" s="83"/>
      <c r="GZL23" s="83"/>
      <c r="GZM23" s="83"/>
      <c r="GZN23" s="83"/>
      <c r="GZO23" s="83"/>
      <c r="GZP23" s="83"/>
      <c r="GZQ23" s="83"/>
      <c r="GZR23" s="83"/>
      <c r="GZS23" s="83"/>
      <c r="GZT23" s="83"/>
      <c r="GZU23" s="83"/>
      <c r="GZV23" s="83"/>
      <c r="GZW23" s="83"/>
      <c r="GZX23" s="83"/>
      <c r="GZY23" s="83"/>
      <c r="GZZ23" s="83"/>
      <c r="HAA23" s="83"/>
      <c r="HAB23" s="83"/>
      <c r="HAC23" s="83"/>
      <c r="HAD23" s="83"/>
      <c r="HAE23" s="83"/>
      <c r="HAF23" s="83"/>
      <c r="HAG23" s="83"/>
      <c r="HAH23" s="83"/>
      <c r="HAI23" s="83"/>
      <c r="HAJ23" s="83"/>
      <c r="HAK23" s="83"/>
      <c r="HAL23" s="83"/>
      <c r="HAM23" s="83"/>
      <c r="HAN23" s="83"/>
      <c r="HAO23" s="83"/>
      <c r="HAP23" s="83"/>
      <c r="HAQ23" s="83"/>
      <c r="HAR23" s="83"/>
      <c r="HAS23" s="83"/>
      <c r="HAT23" s="83"/>
      <c r="HAU23" s="83"/>
      <c r="HAV23" s="83"/>
      <c r="HAW23" s="83"/>
      <c r="HAX23" s="83"/>
      <c r="HAY23" s="83"/>
      <c r="HAZ23" s="83"/>
      <c r="HBA23" s="83"/>
      <c r="HBB23" s="83"/>
      <c r="HBC23" s="83"/>
      <c r="HBD23" s="83"/>
      <c r="HBE23" s="83"/>
      <c r="HBF23" s="83"/>
      <c r="HBG23" s="83"/>
      <c r="HBH23" s="83"/>
      <c r="HBI23" s="83"/>
      <c r="HBJ23" s="83"/>
      <c r="HBK23" s="83"/>
      <c r="HBL23" s="83"/>
      <c r="HBM23" s="83"/>
      <c r="HBN23" s="83"/>
      <c r="HBO23" s="83"/>
      <c r="HBP23" s="83"/>
      <c r="HBQ23" s="83"/>
      <c r="HBR23" s="83"/>
      <c r="HBS23" s="83"/>
      <c r="HBT23" s="83"/>
      <c r="HBU23" s="83"/>
      <c r="HBV23" s="83"/>
      <c r="HBW23" s="83"/>
      <c r="HBX23" s="83"/>
      <c r="HBY23" s="83"/>
      <c r="HBZ23" s="83"/>
      <c r="HCA23" s="83"/>
      <c r="HCB23" s="83"/>
      <c r="HCC23" s="83"/>
      <c r="HCD23" s="83"/>
      <c r="HCE23" s="83"/>
      <c r="HCF23" s="83"/>
      <c r="HCG23" s="83"/>
      <c r="HCH23" s="83"/>
      <c r="HCI23" s="83"/>
      <c r="HCJ23" s="83"/>
      <c r="HCK23" s="83"/>
      <c r="HCL23" s="83"/>
      <c r="HCM23" s="83"/>
      <c r="HCN23" s="83"/>
      <c r="HCO23" s="83"/>
      <c r="HCP23" s="83"/>
      <c r="HCQ23" s="83"/>
      <c r="HCR23" s="83"/>
      <c r="HCS23" s="83"/>
      <c r="HCT23" s="83"/>
      <c r="HCU23" s="83"/>
      <c r="HCV23" s="83"/>
      <c r="HCW23" s="83"/>
      <c r="HCX23" s="83"/>
      <c r="HCY23" s="83"/>
      <c r="HCZ23" s="83"/>
      <c r="HDA23" s="83"/>
      <c r="HDB23" s="83"/>
      <c r="HDC23" s="83"/>
      <c r="HDD23" s="83"/>
      <c r="HDE23" s="83"/>
      <c r="HDF23" s="83"/>
      <c r="HDG23" s="83"/>
      <c r="HDH23" s="83"/>
      <c r="HDI23" s="83"/>
      <c r="HDJ23" s="83"/>
      <c r="HDK23" s="83"/>
      <c r="HDL23" s="83"/>
      <c r="HDM23" s="83"/>
      <c r="HDN23" s="83"/>
      <c r="HDO23" s="83"/>
      <c r="HDP23" s="83"/>
      <c r="HDQ23" s="83"/>
      <c r="HDR23" s="83"/>
      <c r="HDS23" s="83"/>
      <c r="HDT23" s="83"/>
      <c r="HDU23" s="83"/>
      <c r="HDV23" s="83"/>
      <c r="HDW23" s="83"/>
      <c r="HDX23" s="83"/>
      <c r="HDY23" s="83"/>
      <c r="HDZ23" s="83"/>
      <c r="HEA23" s="83"/>
      <c r="HEB23" s="83"/>
      <c r="HEC23" s="83"/>
      <c r="HED23" s="83"/>
      <c r="HEE23" s="83"/>
      <c r="HEF23" s="83"/>
      <c r="HEG23" s="83"/>
      <c r="HEH23" s="83"/>
      <c r="HEI23" s="83"/>
      <c r="HEJ23" s="83"/>
      <c r="HEK23" s="83"/>
      <c r="HEL23" s="83"/>
      <c r="HEM23" s="83"/>
      <c r="HEN23" s="83"/>
      <c r="HEO23" s="83"/>
      <c r="HEP23" s="83"/>
      <c r="HEQ23" s="83"/>
      <c r="HER23" s="83"/>
      <c r="HES23" s="83"/>
      <c r="HET23" s="83"/>
      <c r="HEU23" s="83"/>
      <c r="HEV23" s="83"/>
      <c r="HEW23" s="83"/>
      <c r="HEX23" s="83"/>
      <c r="HEY23" s="83"/>
      <c r="HEZ23" s="83"/>
      <c r="HFA23" s="83"/>
      <c r="HFB23" s="83"/>
      <c r="HFC23" s="83"/>
      <c r="HFD23" s="83"/>
      <c r="HFE23" s="83"/>
      <c r="HFF23" s="83"/>
      <c r="HFG23" s="83"/>
      <c r="HFH23" s="83"/>
      <c r="HFI23" s="83"/>
      <c r="HFJ23" s="83"/>
      <c r="HFK23" s="83"/>
      <c r="HFL23" s="83"/>
      <c r="HFM23" s="83"/>
      <c r="HFN23" s="83"/>
      <c r="HFO23" s="83"/>
      <c r="HFP23" s="83"/>
      <c r="HFQ23" s="83"/>
      <c r="HFR23" s="83"/>
      <c r="HFS23" s="83"/>
      <c r="HFT23" s="83"/>
      <c r="HFU23" s="83"/>
      <c r="HFV23" s="83"/>
      <c r="HFW23" s="83"/>
      <c r="HFX23" s="83"/>
      <c r="HFY23" s="83"/>
      <c r="HFZ23" s="83"/>
      <c r="HGA23" s="83"/>
      <c r="HGB23" s="83"/>
      <c r="HGC23" s="83"/>
      <c r="HGD23" s="83"/>
      <c r="HGE23" s="83"/>
      <c r="HGF23" s="83"/>
      <c r="HGG23" s="83"/>
      <c r="HGH23" s="83"/>
      <c r="HGI23" s="83"/>
      <c r="HGJ23" s="83"/>
      <c r="HGK23" s="83"/>
      <c r="HGL23" s="83"/>
      <c r="HGM23" s="83"/>
      <c r="HGN23" s="83"/>
      <c r="HGO23" s="83"/>
      <c r="HGP23" s="83"/>
      <c r="HGQ23" s="83"/>
      <c r="HGR23" s="83"/>
      <c r="HGS23" s="83"/>
      <c r="HGT23" s="83"/>
      <c r="HGU23" s="83"/>
      <c r="HGV23" s="83"/>
      <c r="HGW23" s="83"/>
      <c r="HGX23" s="83"/>
      <c r="HGY23" s="83"/>
      <c r="HGZ23" s="83"/>
      <c r="HHA23" s="83"/>
      <c r="HHB23" s="83"/>
      <c r="HHC23" s="83"/>
      <c r="HHD23" s="83"/>
      <c r="HHE23" s="83"/>
      <c r="HHF23" s="83"/>
      <c r="HHG23" s="83"/>
      <c r="HHH23" s="83"/>
      <c r="HHI23" s="83"/>
      <c r="HHJ23" s="83"/>
      <c r="HHK23" s="83"/>
      <c r="HHL23" s="83"/>
      <c r="HHM23" s="83"/>
      <c r="HHN23" s="83"/>
      <c r="HHO23" s="83"/>
      <c r="HHP23" s="83"/>
      <c r="HHQ23" s="83"/>
      <c r="HHR23" s="83"/>
      <c r="HHS23" s="83"/>
      <c r="HHT23" s="83"/>
      <c r="HHU23" s="83"/>
      <c r="HHV23" s="83"/>
      <c r="HHW23" s="83"/>
      <c r="HHX23" s="83"/>
      <c r="HHY23" s="83"/>
      <c r="HHZ23" s="83"/>
      <c r="HIA23" s="83"/>
      <c r="HIB23" s="83"/>
      <c r="HIC23" s="83"/>
      <c r="HID23" s="83"/>
      <c r="HIE23" s="83"/>
      <c r="HIF23" s="83"/>
      <c r="HIG23" s="83"/>
      <c r="HIH23" s="83"/>
      <c r="HII23" s="83"/>
      <c r="HIJ23" s="83"/>
      <c r="HIK23" s="83"/>
      <c r="HIL23" s="83"/>
      <c r="HIM23" s="83"/>
      <c r="HIN23" s="83"/>
      <c r="HIO23" s="83"/>
      <c r="HIP23" s="83"/>
      <c r="HIQ23" s="83"/>
      <c r="HIR23" s="83"/>
      <c r="HIS23" s="83"/>
      <c r="HIT23" s="83"/>
      <c r="HIU23" s="83"/>
      <c r="HIV23" s="83"/>
      <c r="HIW23" s="83"/>
      <c r="HIX23" s="83"/>
      <c r="HIY23" s="83"/>
      <c r="HIZ23" s="83"/>
      <c r="HJA23" s="83"/>
      <c r="HJB23" s="83"/>
      <c r="HJC23" s="83"/>
      <c r="HJD23" s="83"/>
      <c r="HJE23" s="83"/>
      <c r="HJF23" s="83"/>
      <c r="HJG23" s="83"/>
      <c r="HJH23" s="83"/>
      <c r="HJI23" s="83"/>
      <c r="HJJ23" s="83"/>
      <c r="HJK23" s="83"/>
      <c r="HJL23" s="83"/>
      <c r="HJM23" s="83"/>
      <c r="HJN23" s="83"/>
      <c r="HJO23" s="83"/>
      <c r="HJP23" s="83"/>
      <c r="HJQ23" s="83"/>
      <c r="HJR23" s="83"/>
      <c r="HJS23" s="83"/>
      <c r="HJT23" s="83"/>
      <c r="HJU23" s="83"/>
      <c r="HJV23" s="83"/>
      <c r="HJW23" s="83"/>
      <c r="HJX23" s="83"/>
      <c r="HJY23" s="83"/>
      <c r="HJZ23" s="83"/>
      <c r="HKA23" s="83"/>
      <c r="HKB23" s="83"/>
      <c r="HKC23" s="83"/>
      <c r="HKD23" s="83"/>
      <c r="HKE23" s="83"/>
      <c r="HKF23" s="83"/>
      <c r="HKG23" s="83"/>
      <c r="HKH23" s="83"/>
      <c r="HKI23" s="83"/>
      <c r="HKJ23" s="83"/>
      <c r="HKK23" s="83"/>
      <c r="HKL23" s="83"/>
      <c r="HKM23" s="83"/>
      <c r="HKN23" s="83"/>
      <c r="HKO23" s="83"/>
      <c r="HKP23" s="83"/>
      <c r="HKQ23" s="83"/>
      <c r="HKR23" s="83"/>
      <c r="HKS23" s="83"/>
      <c r="HKT23" s="83"/>
      <c r="HKU23" s="83"/>
      <c r="HKV23" s="83"/>
      <c r="HKW23" s="83"/>
      <c r="HKX23" s="83"/>
      <c r="HKY23" s="83"/>
      <c r="HKZ23" s="83"/>
      <c r="HLA23" s="83"/>
      <c r="HLB23" s="83"/>
      <c r="HLC23" s="83"/>
      <c r="HLD23" s="83"/>
      <c r="HLE23" s="83"/>
      <c r="HLF23" s="83"/>
      <c r="HLG23" s="83"/>
      <c r="HLH23" s="83"/>
      <c r="HLI23" s="83"/>
      <c r="HLJ23" s="83"/>
      <c r="HLK23" s="83"/>
      <c r="HLL23" s="83"/>
      <c r="HLM23" s="83"/>
      <c r="HLN23" s="83"/>
      <c r="HLO23" s="83"/>
      <c r="HLP23" s="83"/>
      <c r="HLQ23" s="83"/>
      <c r="HLR23" s="83"/>
      <c r="HLS23" s="83"/>
      <c r="HLT23" s="83"/>
      <c r="HLU23" s="83"/>
      <c r="HLV23" s="83"/>
      <c r="HLW23" s="83"/>
      <c r="HLX23" s="83"/>
      <c r="HLY23" s="83"/>
      <c r="HLZ23" s="83"/>
      <c r="HMA23" s="83"/>
      <c r="HMB23" s="83"/>
      <c r="HMC23" s="83"/>
      <c r="HMD23" s="83"/>
      <c r="HME23" s="83"/>
      <c r="HMF23" s="83"/>
      <c r="HMG23" s="83"/>
      <c r="HMH23" s="83"/>
      <c r="HMI23" s="83"/>
      <c r="HMJ23" s="83"/>
      <c r="HMK23" s="83"/>
      <c r="HML23" s="83"/>
      <c r="HMM23" s="83"/>
      <c r="HMN23" s="83"/>
      <c r="HMO23" s="83"/>
      <c r="HMP23" s="83"/>
      <c r="HMQ23" s="83"/>
      <c r="HMR23" s="83"/>
      <c r="HMS23" s="83"/>
      <c r="HMT23" s="83"/>
      <c r="HMU23" s="83"/>
      <c r="HMV23" s="83"/>
      <c r="HMW23" s="83"/>
      <c r="HMX23" s="83"/>
      <c r="HMY23" s="83"/>
      <c r="HMZ23" s="83"/>
      <c r="HNA23" s="83"/>
      <c r="HNB23" s="83"/>
      <c r="HNC23" s="83"/>
      <c r="HND23" s="83"/>
      <c r="HNE23" s="83"/>
      <c r="HNF23" s="83"/>
      <c r="HNG23" s="83"/>
      <c r="HNH23" s="83"/>
      <c r="HNI23" s="83"/>
      <c r="HNJ23" s="83"/>
      <c r="HNK23" s="83"/>
      <c r="HNL23" s="83"/>
      <c r="HNM23" s="83"/>
      <c r="HNN23" s="83"/>
      <c r="HNO23" s="83"/>
      <c r="HNP23" s="83"/>
      <c r="HNQ23" s="83"/>
      <c r="HNR23" s="83"/>
      <c r="HNS23" s="83"/>
      <c r="HNT23" s="83"/>
      <c r="HNU23" s="83"/>
      <c r="HNV23" s="83"/>
      <c r="HNW23" s="83"/>
      <c r="HNX23" s="83"/>
      <c r="HNY23" s="83"/>
      <c r="HNZ23" s="83"/>
      <c r="HOA23" s="83"/>
      <c r="HOB23" s="83"/>
      <c r="HOC23" s="83"/>
      <c r="HOD23" s="83"/>
      <c r="HOE23" s="83"/>
      <c r="HOF23" s="83"/>
      <c r="HOG23" s="83"/>
      <c r="HOH23" s="83"/>
      <c r="HOI23" s="83"/>
      <c r="HOJ23" s="83"/>
      <c r="HOK23" s="83"/>
      <c r="HOL23" s="83"/>
      <c r="HOM23" s="83"/>
      <c r="HON23" s="83"/>
      <c r="HOO23" s="83"/>
      <c r="HOP23" s="83"/>
      <c r="HOQ23" s="83"/>
      <c r="HOR23" s="83"/>
      <c r="HOS23" s="83"/>
      <c r="HOT23" s="83"/>
      <c r="HOU23" s="83"/>
      <c r="HOV23" s="83"/>
      <c r="HOW23" s="83"/>
      <c r="HOX23" s="83"/>
      <c r="HOY23" s="83"/>
      <c r="HOZ23" s="83"/>
      <c r="HPA23" s="83"/>
      <c r="HPB23" s="83"/>
      <c r="HPC23" s="83"/>
      <c r="HPD23" s="83"/>
      <c r="HPE23" s="83"/>
      <c r="HPF23" s="83"/>
      <c r="HPG23" s="83"/>
      <c r="HPH23" s="83"/>
      <c r="HPI23" s="83"/>
      <c r="HPJ23" s="83"/>
      <c r="HPK23" s="83"/>
      <c r="HPL23" s="83"/>
      <c r="HPM23" s="83"/>
      <c r="HPN23" s="83"/>
      <c r="HPO23" s="83"/>
      <c r="HPP23" s="83"/>
      <c r="HPQ23" s="83"/>
      <c r="HPR23" s="83"/>
      <c r="HPS23" s="83"/>
      <c r="HPT23" s="83"/>
      <c r="HPU23" s="83"/>
      <c r="HPV23" s="83"/>
      <c r="HPW23" s="83"/>
      <c r="HPX23" s="83"/>
      <c r="HPY23" s="83"/>
      <c r="HPZ23" s="83"/>
      <c r="HQA23" s="83"/>
      <c r="HQB23" s="83"/>
      <c r="HQC23" s="83"/>
      <c r="HQD23" s="83"/>
      <c r="HQE23" s="83"/>
      <c r="HQF23" s="83"/>
      <c r="HQG23" s="83"/>
      <c r="HQH23" s="83"/>
      <c r="HQI23" s="83"/>
      <c r="HQJ23" s="83"/>
      <c r="HQK23" s="83"/>
      <c r="HQL23" s="83"/>
      <c r="HQM23" s="83"/>
      <c r="HQN23" s="83"/>
      <c r="HQO23" s="83"/>
      <c r="HQP23" s="83"/>
      <c r="HQQ23" s="83"/>
      <c r="HQR23" s="83"/>
      <c r="HQS23" s="83"/>
      <c r="HQT23" s="83"/>
      <c r="HQU23" s="83"/>
      <c r="HQV23" s="83"/>
      <c r="HQW23" s="83"/>
      <c r="HQX23" s="83"/>
      <c r="HQY23" s="83"/>
      <c r="HQZ23" s="83"/>
      <c r="HRA23" s="83"/>
      <c r="HRB23" s="83"/>
      <c r="HRC23" s="83"/>
      <c r="HRD23" s="83"/>
      <c r="HRE23" s="83"/>
      <c r="HRF23" s="83"/>
      <c r="HRG23" s="83"/>
      <c r="HRH23" s="83"/>
      <c r="HRI23" s="83"/>
      <c r="HRJ23" s="83"/>
      <c r="HRK23" s="83"/>
      <c r="HRL23" s="83"/>
      <c r="HRM23" s="83"/>
      <c r="HRN23" s="83"/>
      <c r="HRO23" s="83"/>
      <c r="HRP23" s="83"/>
      <c r="HRQ23" s="83"/>
      <c r="HRR23" s="83"/>
      <c r="HRS23" s="83"/>
      <c r="HRT23" s="83"/>
      <c r="HRU23" s="83"/>
      <c r="HRV23" s="83"/>
      <c r="HRW23" s="83"/>
      <c r="HRX23" s="83"/>
      <c r="HRY23" s="83"/>
      <c r="HRZ23" s="83"/>
      <c r="HSA23" s="83"/>
      <c r="HSB23" s="83"/>
      <c r="HSC23" s="83"/>
      <c r="HSD23" s="83"/>
      <c r="HSE23" s="83"/>
      <c r="HSF23" s="83"/>
      <c r="HSG23" s="83"/>
      <c r="HSH23" s="83"/>
      <c r="HSI23" s="83"/>
      <c r="HSJ23" s="83"/>
      <c r="HSK23" s="83"/>
      <c r="HSL23" s="83"/>
      <c r="HSM23" s="83"/>
      <c r="HSN23" s="83"/>
      <c r="HSO23" s="83"/>
      <c r="HSP23" s="83"/>
      <c r="HSQ23" s="83"/>
      <c r="HSR23" s="83"/>
      <c r="HSS23" s="83"/>
      <c r="HST23" s="83"/>
      <c r="HSU23" s="83"/>
      <c r="HSV23" s="83"/>
      <c r="HSW23" s="83"/>
      <c r="HSX23" s="83"/>
      <c r="HSY23" s="83"/>
      <c r="HSZ23" s="83"/>
      <c r="HTA23" s="83"/>
      <c r="HTB23" s="83"/>
      <c r="HTC23" s="83"/>
      <c r="HTD23" s="83"/>
      <c r="HTE23" s="83"/>
      <c r="HTF23" s="83"/>
      <c r="HTG23" s="83"/>
      <c r="HTH23" s="83"/>
      <c r="HTI23" s="83"/>
      <c r="HTJ23" s="83"/>
      <c r="HTK23" s="83"/>
      <c r="HTL23" s="83"/>
      <c r="HTM23" s="83"/>
      <c r="HTN23" s="83"/>
      <c r="HTO23" s="83"/>
      <c r="HTP23" s="83"/>
      <c r="HTQ23" s="83"/>
      <c r="HTR23" s="83"/>
      <c r="HTS23" s="83"/>
      <c r="HTT23" s="83"/>
      <c r="HTU23" s="83"/>
      <c r="HTV23" s="83"/>
      <c r="HTW23" s="83"/>
      <c r="HTX23" s="83"/>
      <c r="HTY23" s="83"/>
      <c r="HTZ23" s="83"/>
      <c r="HUA23" s="83"/>
      <c r="HUB23" s="83"/>
      <c r="HUC23" s="83"/>
      <c r="HUD23" s="83"/>
      <c r="HUE23" s="83"/>
      <c r="HUF23" s="83"/>
      <c r="HUG23" s="83"/>
      <c r="HUH23" s="83"/>
      <c r="HUI23" s="83"/>
      <c r="HUJ23" s="83"/>
      <c r="HUK23" s="83"/>
      <c r="HUL23" s="83"/>
      <c r="HUM23" s="83"/>
      <c r="HUN23" s="83"/>
      <c r="HUO23" s="83"/>
      <c r="HUP23" s="83"/>
      <c r="HUQ23" s="83"/>
      <c r="HUR23" s="83"/>
      <c r="HUS23" s="83"/>
      <c r="HUT23" s="83"/>
      <c r="HUU23" s="83"/>
      <c r="HUV23" s="83"/>
      <c r="HUW23" s="83"/>
      <c r="HUX23" s="83"/>
      <c r="HUY23" s="83"/>
      <c r="HUZ23" s="83"/>
      <c r="HVA23" s="83"/>
      <c r="HVB23" s="83"/>
      <c r="HVC23" s="83"/>
      <c r="HVD23" s="83"/>
      <c r="HVE23" s="83"/>
      <c r="HVF23" s="83"/>
      <c r="HVG23" s="83"/>
      <c r="HVH23" s="83"/>
      <c r="HVI23" s="83"/>
      <c r="HVJ23" s="83"/>
      <c r="HVK23" s="83"/>
      <c r="HVL23" s="83"/>
      <c r="HVM23" s="83"/>
      <c r="HVN23" s="83"/>
      <c r="HVO23" s="83"/>
      <c r="HVP23" s="83"/>
      <c r="HVQ23" s="83"/>
      <c r="HVR23" s="83"/>
      <c r="HVS23" s="83"/>
      <c r="HVT23" s="83"/>
      <c r="HVU23" s="83"/>
      <c r="HVV23" s="83"/>
      <c r="HVW23" s="83"/>
      <c r="HVX23" s="83"/>
      <c r="HVY23" s="83"/>
      <c r="HVZ23" s="83"/>
      <c r="HWA23" s="83"/>
      <c r="HWB23" s="83"/>
      <c r="HWC23" s="83"/>
      <c r="HWD23" s="83"/>
      <c r="HWE23" s="83"/>
      <c r="HWF23" s="83"/>
      <c r="HWG23" s="83"/>
      <c r="HWH23" s="83"/>
      <c r="HWI23" s="83"/>
      <c r="HWJ23" s="83"/>
      <c r="HWK23" s="83"/>
      <c r="HWL23" s="83"/>
      <c r="HWM23" s="83"/>
      <c r="HWN23" s="83"/>
      <c r="HWO23" s="83"/>
      <c r="HWP23" s="83"/>
      <c r="HWQ23" s="83"/>
      <c r="HWR23" s="83"/>
      <c r="HWS23" s="83"/>
      <c r="HWT23" s="83"/>
      <c r="HWU23" s="83"/>
      <c r="HWV23" s="83"/>
      <c r="HWW23" s="83"/>
      <c r="HWX23" s="83"/>
      <c r="HWY23" s="83"/>
      <c r="HWZ23" s="83"/>
      <c r="HXA23" s="83"/>
      <c r="HXB23" s="83"/>
      <c r="HXC23" s="83"/>
      <c r="HXD23" s="83"/>
      <c r="HXE23" s="83"/>
      <c r="HXF23" s="83"/>
      <c r="HXG23" s="83"/>
      <c r="HXH23" s="83"/>
      <c r="HXI23" s="83"/>
      <c r="HXJ23" s="83"/>
      <c r="HXK23" s="83"/>
      <c r="HXL23" s="83"/>
      <c r="HXM23" s="83"/>
      <c r="HXN23" s="83"/>
      <c r="HXO23" s="83"/>
      <c r="HXP23" s="83"/>
      <c r="HXQ23" s="83"/>
      <c r="HXR23" s="83"/>
      <c r="HXS23" s="83"/>
      <c r="HXT23" s="83"/>
      <c r="HXU23" s="83"/>
      <c r="HXV23" s="83"/>
      <c r="HXW23" s="83"/>
      <c r="HXX23" s="83"/>
      <c r="HXY23" s="83"/>
      <c r="HXZ23" s="83"/>
      <c r="HYA23" s="83"/>
      <c r="HYB23" s="83"/>
      <c r="HYC23" s="83"/>
      <c r="HYD23" s="83"/>
      <c r="HYE23" s="83"/>
      <c r="HYF23" s="83"/>
      <c r="HYG23" s="83"/>
      <c r="HYH23" s="83"/>
      <c r="HYI23" s="83"/>
      <c r="HYJ23" s="83"/>
      <c r="HYK23" s="83"/>
      <c r="HYL23" s="83"/>
      <c r="HYM23" s="83"/>
      <c r="HYN23" s="83"/>
      <c r="HYO23" s="83"/>
      <c r="HYP23" s="83"/>
      <c r="HYQ23" s="83"/>
      <c r="HYR23" s="83"/>
      <c r="HYS23" s="83"/>
      <c r="HYT23" s="83"/>
      <c r="HYU23" s="83"/>
      <c r="HYV23" s="83"/>
      <c r="HYW23" s="83"/>
      <c r="HYX23" s="83"/>
      <c r="HYY23" s="83"/>
      <c r="HYZ23" s="83"/>
      <c r="HZA23" s="83"/>
      <c r="HZB23" s="83"/>
      <c r="HZC23" s="83"/>
      <c r="HZD23" s="83"/>
      <c r="HZE23" s="83"/>
      <c r="HZF23" s="83"/>
      <c r="HZG23" s="83"/>
      <c r="HZH23" s="83"/>
      <c r="HZI23" s="83"/>
      <c r="HZJ23" s="83"/>
      <c r="HZK23" s="83"/>
      <c r="HZL23" s="83"/>
      <c r="HZM23" s="83"/>
      <c r="HZN23" s="83"/>
      <c r="HZO23" s="83"/>
      <c r="HZP23" s="83"/>
      <c r="HZQ23" s="83"/>
      <c r="HZR23" s="83"/>
      <c r="HZS23" s="83"/>
      <c r="HZT23" s="83"/>
      <c r="HZU23" s="83"/>
      <c r="HZV23" s="83"/>
      <c r="HZW23" s="83"/>
      <c r="HZX23" s="83"/>
      <c r="HZY23" s="83"/>
      <c r="HZZ23" s="83"/>
      <c r="IAA23" s="83"/>
      <c r="IAB23" s="83"/>
      <c r="IAC23" s="83"/>
      <c r="IAD23" s="83"/>
      <c r="IAE23" s="83"/>
      <c r="IAF23" s="83"/>
      <c r="IAG23" s="83"/>
      <c r="IAH23" s="83"/>
      <c r="IAI23" s="83"/>
      <c r="IAJ23" s="83"/>
      <c r="IAK23" s="83"/>
      <c r="IAL23" s="83"/>
      <c r="IAM23" s="83"/>
      <c r="IAN23" s="83"/>
      <c r="IAO23" s="83"/>
      <c r="IAP23" s="83"/>
      <c r="IAQ23" s="83"/>
      <c r="IAR23" s="83"/>
      <c r="IAS23" s="83"/>
      <c r="IAT23" s="83"/>
      <c r="IAU23" s="83"/>
      <c r="IAV23" s="83"/>
      <c r="IAW23" s="83"/>
      <c r="IAX23" s="83"/>
      <c r="IAY23" s="83"/>
      <c r="IAZ23" s="83"/>
      <c r="IBA23" s="83"/>
      <c r="IBB23" s="83"/>
      <c r="IBC23" s="83"/>
      <c r="IBD23" s="83"/>
      <c r="IBE23" s="83"/>
      <c r="IBF23" s="83"/>
      <c r="IBG23" s="83"/>
      <c r="IBH23" s="83"/>
      <c r="IBI23" s="83"/>
      <c r="IBJ23" s="83"/>
      <c r="IBK23" s="83"/>
      <c r="IBL23" s="83"/>
      <c r="IBM23" s="83"/>
      <c r="IBN23" s="83"/>
      <c r="IBO23" s="83"/>
      <c r="IBP23" s="83"/>
      <c r="IBQ23" s="83"/>
      <c r="IBR23" s="83"/>
      <c r="IBS23" s="83"/>
      <c r="IBT23" s="83"/>
      <c r="IBU23" s="83"/>
      <c r="IBV23" s="83"/>
      <c r="IBW23" s="83"/>
      <c r="IBX23" s="83"/>
      <c r="IBY23" s="83"/>
      <c r="IBZ23" s="83"/>
      <c r="ICA23" s="83"/>
      <c r="ICB23" s="83"/>
      <c r="ICC23" s="83"/>
      <c r="ICD23" s="83"/>
      <c r="ICE23" s="83"/>
      <c r="ICF23" s="83"/>
      <c r="ICG23" s="83"/>
      <c r="ICH23" s="83"/>
      <c r="ICI23" s="83"/>
      <c r="ICJ23" s="83"/>
      <c r="ICK23" s="83"/>
      <c r="ICL23" s="83"/>
      <c r="ICM23" s="83"/>
      <c r="ICN23" s="83"/>
      <c r="ICO23" s="83"/>
      <c r="ICP23" s="83"/>
      <c r="ICQ23" s="83"/>
      <c r="ICR23" s="83"/>
      <c r="ICS23" s="83"/>
      <c r="ICT23" s="83"/>
      <c r="ICU23" s="83"/>
      <c r="ICV23" s="83"/>
      <c r="ICW23" s="83"/>
      <c r="ICX23" s="83"/>
      <c r="ICY23" s="83"/>
      <c r="ICZ23" s="83"/>
      <c r="IDA23" s="83"/>
      <c r="IDB23" s="83"/>
      <c r="IDC23" s="83"/>
      <c r="IDD23" s="83"/>
      <c r="IDE23" s="83"/>
      <c r="IDF23" s="83"/>
      <c r="IDG23" s="83"/>
      <c r="IDH23" s="83"/>
      <c r="IDI23" s="83"/>
      <c r="IDJ23" s="83"/>
      <c r="IDK23" s="83"/>
      <c r="IDL23" s="83"/>
      <c r="IDM23" s="83"/>
      <c r="IDN23" s="83"/>
      <c r="IDO23" s="83"/>
      <c r="IDP23" s="83"/>
      <c r="IDQ23" s="83"/>
      <c r="IDR23" s="83"/>
      <c r="IDS23" s="83"/>
      <c r="IDT23" s="83"/>
      <c r="IDU23" s="83"/>
      <c r="IDV23" s="83"/>
      <c r="IDW23" s="83"/>
      <c r="IDX23" s="83"/>
      <c r="IDY23" s="83"/>
      <c r="IDZ23" s="83"/>
      <c r="IEA23" s="83"/>
      <c r="IEB23" s="83"/>
      <c r="IEC23" s="83"/>
      <c r="IED23" s="83"/>
      <c r="IEE23" s="83"/>
      <c r="IEF23" s="83"/>
      <c r="IEG23" s="83"/>
      <c r="IEH23" s="83"/>
      <c r="IEI23" s="83"/>
      <c r="IEJ23" s="83"/>
      <c r="IEK23" s="83"/>
      <c r="IEL23" s="83"/>
      <c r="IEM23" s="83"/>
      <c r="IEN23" s="83"/>
      <c r="IEO23" s="83"/>
      <c r="IEP23" s="83"/>
      <c r="IEQ23" s="83"/>
      <c r="IER23" s="83"/>
      <c r="IES23" s="83"/>
      <c r="IET23" s="83"/>
      <c r="IEU23" s="83"/>
      <c r="IEV23" s="83"/>
      <c r="IEW23" s="83"/>
      <c r="IEX23" s="83"/>
      <c r="IEY23" s="83"/>
      <c r="IEZ23" s="83"/>
      <c r="IFA23" s="83"/>
      <c r="IFB23" s="83"/>
      <c r="IFC23" s="83"/>
      <c r="IFD23" s="83"/>
      <c r="IFE23" s="83"/>
      <c r="IFF23" s="83"/>
      <c r="IFG23" s="83"/>
      <c r="IFH23" s="83"/>
      <c r="IFI23" s="83"/>
      <c r="IFJ23" s="83"/>
      <c r="IFK23" s="83"/>
      <c r="IFL23" s="83"/>
      <c r="IFM23" s="83"/>
      <c r="IFN23" s="83"/>
      <c r="IFO23" s="83"/>
      <c r="IFP23" s="83"/>
      <c r="IFQ23" s="83"/>
      <c r="IFR23" s="83"/>
      <c r="IFS23" s="83"/>
      <c r="IFT23" s="83"/>
      <c r="IFU23" s="83"/>
      <c r="IFV23" s="83"/>
      <c r="IFW23" s="83"/>
      <c r="IFX23" s="83"/>
      <c r="IFY23" s="83"/>
      <c r="IFZ23" s="83"/>
      <c r="IGA23" s="83"/>
      <c r="IGB23" s="83"/>
      <c r="IGC23" s="83"/>
      <c r="IGD23" s="83"/>
      <c r="IGE23" s="83"/>
      <c r="IGF23" s="83"/>
      <c r="IGG23" s="83"/>
      <c r="IGH23" s="83"/>
      <c r="IGI23" s="83"/>
      <c r="IGJ23" s="83"/>
      <c r="IGK23" s="83"/>
      <c r="IGL23" s="83"/>
      <c r="IGM23" s="83"/>
      <c r="IGN23" s="83"/>
      <c r="IGO23" s="83"/>
      <c r="IGP23" s="83"/>
      <c r="IGQ23" s="83"/>
      <c r="IGR23" s="83"/>
      <c r="IGS23" s="83"/>
      <c r="IGT23" s="83"/>
      <c r="IGU23" s="83"/>
      <c r="IGV23" s="83"/>
      <c r="IGW23" s="83"/>
      <c r="IGX23" s="83"/>
      <c r="IGY23" s="83"/>
      <c r="IGZ23" s="83"/>
      <c r="IHA23" s="83"/>
      <c r="IHB23" s="83"/>
      <c r="IHC23" s="83"/>
      <c r="IHD23" s="83"/>
      <c r="IHE23" s="83"/>
      <c r="IHF23" s="83"/>
      <c r="IHG23" s="83"/>
      <c r="IHH23" s="83"/>
      <c r="IHI23" s="83"/>
      <c r="IHJ23" s="83"/>
      <c r="IHK23" s="83"/>
      <c r="IHL23" s="83"/>
      <c r="IHM23" s="83"/>
      <c r="IHN23" s="83"/>
      <c r="IHO23" s="83"/>
      <c r="IHP23" s="83"/>
      <c r="IHQ23" s="83"/>
      <c r="IHR23" s="83"/>
      <c r="IHS23" s="83"/>
      <c r="IHT23" s="83"/>
      <c r="IHU23" s="83"/>
      <c r="IHV23" s="83"/>
      <c r="IHW23" s="83"/>
      <c r="IHX23" s="83"/>
      <c r="IHY23" s="83"/>
      <c r="IHZ23" s="83"/>
      <c r="IIA23" s="83"/>
      <c r="IIB23" s="83"/>
      <c r="IIC23" s="83"/>
      <c r="IID23" s="83"/>
      <c r="IIE23" s="83"/>
      <c r="IIF23" s="83"/>
      <c r="IIG23" s="83"/>
      <c r="IIH23" s="83"/>
      <c r="III23" s="83"/>
      <c r="IIJ23" s="83"/>
      <c r="IIK23" s="83"/>
      <c r="IIL23" s="83"/>
      <c r="IIM23" s="83"/>
      <c r="IIN23" s="83"/>
      <c r="IIO23" s="83"/>
      <c r="IIP23" s="83"/>
      <c r="IIQ23" s="83"/>
      <c r="IIR23" s="83"/>
      <c r="IIS23" s="83"/>
      <c r="IIT23" s="83"/>
      <c r="IIU23" s="83"/>
      <c r="IIV23" s="83"/>
      <c r="IIW23" s="83"/>
      <c r="IIX23" s="83"/>
      <c r="IIY23" s="83"/>
      <c r="IIZ23" s="83"/>
      <c r="IJA23" s="83"/>
      <c r="IJB23" s="83"/>
      <c r="IJC23" s="83"/>
      <c r="IJD23" s="83"/>
      <c r="IJE23" s="83"/>
      <c r="IJF23" s="83"/>
      <c r="IJG23" s="83"/>
      <c r="IJH23" s="83"/>
      <c r="IJI23" s="83"/>
      <c r="IJJ23" s="83"/>
      <c r="IJK23" s="83"/>
      <c r="IJL23" s="83"/>
      <c r="IJM23" s="83"/>
      <c r="IJN23" s="83"/>
      <c r="IJO23" s="83"/>
      <c r="IJP23" s="83"/>
      <c r="IJQ23" s="83"/>
      <c r="IJR23" s="83"/>
      <c r="IJS23" s="83"/>
      <c r="IJT23" s="83"/>
      <c r="IJU23" s="83"/>
      <c r="IJV23" s="83"/>
      <c r="IJW23" s="83"/>
      <c r="IJX23" s="83"/>
      <c r="IJY23" s="83"/>
      <c r="IJZ23" s="83"/>
      <c r="IKA23" s="83"/>
      <c r="IKB23" s="83"/>
      <c r="IKC23" s="83"/>
      <c r="IKD23" s="83"/>
      <c r="IKE23" s="83"/>
      <c r="IKF23" s="83"/>
      <c r="IKG23" s="83"/>
      <c r="IKH23" s="83"/>
      <c r="IKI23" s="83"/>
      <c r="IKJ23" s="83"/>
      <c r="IKK23" s="83"/>
      <c r="IKL23" s="83"/>
      <c r="IKM23" s="83"/>
      <c r="IKN23" s="83"/>
      <c r="IKO23" s="83"/>
      <c r="IKP23" s="83"/>
      <c r="IKQ23" s="83"/>
      <c r="IKR23" s="83"/>
      <c r="IKS23" s="83"/>
      <c r="IKT23" s="83"/>
      <c r="IKU23" s="83"/>
      <c r="IKV23" s="83"/>
      <c r="IKW23" s="83"/>
      <c r="IKX23" s="83"/>
      <c r="IKY23" s="83"/>
      <c r="IKZ23" s="83"/>
      <c r="ILA23" s="83"/>
      <c r="ILB23" s="83"/>
      <c r="ILC23" s="83"/>
      <c r="ILD23" s="83"/>
      <c r="ILE23" s="83"/>
      <c r="ILF23" s="83"/>
      <c r="ILG23" s="83"/>
      <c r="ILH23" s="83"/>
      <c r="ILI23" s="83"/>
      <c r="ILJ23" s="83"/>
      <c r="ILK23" s="83"/>
      <c r="ILL23" s="83"/>
      <c r="ILM23" s="83"/>
      <c r="ILN23" s="83"/>
      <c r="ILO23" s="83"/>
      <c r="ILP23" s="83"/>
      <c r="ILQ23" s="83"/>
      <c r="ILR23" s="83"/>
      <c r="ILS23" s="83"/>
      <c r="ILT23" s="83"/>
      <c r="ILU23" s="83"/>
      <c r="ILV23" s="83"/>
      <c r="ILW23" s="83"/>
      <c r="ILX23" s="83"/>
      <c r="ILY23" s="83"/>
      <c r="ILZ23" s="83"/>
      <c r="IMA23" s="83"/>
      <c r="IMB23" s="83"/>
      <c r="IMC23" s="83"/>
      <c r="IMD23" s="83"/>
      <c r="IME23" s="83"/>
      <c r="IMF23" s="83"/>
      <c r="IMG23" s="83"/>
      <c r="IMH23" s="83"/>
      <c r="IMI23" s="83"/>
      <c r="IMJ23" s="83"/>
      <c r="IMK23" s="83"/>
      <c r="IML23" s="83"/>
      <c r="IMM23" s="83"/>
      <c r="IMN23" s="83"/>
      <c r="IMO23" s="83"/>
      <c r="IMP23" s="83"/>
      <c r="IMQ23" s="83"/>
      <c r="IMR23" s="83"/>
      <c r="IMS23" s="83"/>
      <c r="IMT23" s="83"/>
      <c r="IMU23" s="83"/>
      <c r="IMV23" s="83"/>
      <c r="IMW23" s="83"/>
      <c r="IMX23" s="83"/>
      <c r="IMY23" s="83"/>
      <c r="IMZ23" s="83"/>
      <c r="INA23" s="83"/>
      <c r="INB23" s="83"/>
      <c r="INC23" s="83"/>
      <c r="IND23" s="83"/>
      <c r="INE23" s="83"/>
      <c r="INF23" s="83"/>
      <c r="ING23" s="83"/>
      <c r="INH23" s="83"/>
      <c r="INI23" s="83"/>
      <c r="INJ23" s="83"/>
      <c r="INK23" s="83"/>
      <c r="INL23" s="83"/>
      <c r="INM23" s="83"/>
      <c r="INN23" s="83"/>
      <c r="INO23" s="83"/>
      <c r="INP23" s="83"/>
      <c r="INQ23" s="83"/>
      <c r="INR23" s="83"/>
      <c r="INS23" s="83"/>
      <c r="INT23" s="83"/>
      <c r="INU23" s="83"/>
      <c r="INV23" s="83"/>
      <c r="INW23" s="83"/>
      <c r="INX23" s="83"/>
      <c r="INY23" s="83"/>
      <c r="INZ23" s="83"/>
      <c r="IOA23" s="83"/>
      <c r="IOB23" s="83"/>
      <c r="IOC23" s="83"/>
      <c r="IOD23" s="83"/>
      <c r="IOE23" s="83"/>
      <c r="IOF23" s="83"/>
      <c r="IOG23" s="83"/>
      <c r="IOH23" s="83"/>
      <c r="IOI23" s="83"/>
      <c r="IOJ23" s="83"/>
      <c r="IOK23" s="83"/>
      <c r="IOL23" s="83"/>
      <c r="IOM23" s="83"/>
      <c r="ION23" s="83"/>
      <c r="IOO23" s="83"/>
      <c r="IOP23" s="83"/>
      <c r="IOQ23" s="83"/>
      <c r="IOR23" s="83"/>
      <c r="IOS23" s="83"/>
      <c r="IOT23" s="83"/>
      <c r="IOU23" s="83"/>
      <c r="IOV23" s="83"/>
      <c r="IOW23" s="83"/>
      <c r="IOX23" s="83"/>
      <c r="IOY23" s="83"/>
      <c r="IOZ23" s="83"/>
      <c r="IPA23" s="83"/>
      <c r="IPB23" s="83"/>
      <c r="IPC23" s="83"/>
      <c r="IPD23" s="83"/>
      <c r="IPE23" s="83"/>
      <c r="IPF23" s="83"/>
      <c r="IPG23" s="83"/>
      <c r="IPH23" s="83"/>
      <c r="IPI23" s="83"/>
      <c r="IPJ23" s="83"/>
      <c r="IPK23" s="83"/>
      <c r="IPL23" s="83"/>
      <c r="IPM23" s="83"/>
      <c r="IPN23" s="83"/>
      <c r="IPO23" s="83"/>
      <c r="IPP23" s="83"/>
      <c r="IPQ23" s="83"/>
      <c r="IPR23" s="83"/>
      <c r="IPS23" s="83"/>
      <c r="IPT23" s="83"/>
      <c r="IPU23" s="83"/>
      <c r="IPV23" s="83"/>
      <c r="IPW23" s="83"/>
      <c r="IPX23" s="83"/>
      <c r="IPY23" s="83"/>
      <c r="IPZ23" s="83"/>
      <c r="IQA23" s="83"/>
      <c r="IQB23" s="83"/>
      <c r="IQC23" s="83"/>
      <c r="IQD23" s="83"/>
      <c r="IQE23" s="83"/>
      <c r="IQF23" s="83"/>
      <c r="IQG23" s="83"/>
      <c r="IQH23" s="83"/>
      <c r="IQI23" s="83"/>
      <c r="IQJ23" s="83"/>
      <c r="IQK23" s="83"/>
      <c r="IQL23" s="83"/>
      <c r="IQM23" s="83"/>
      <c r="IQN23" s="83"/>
      <c r="IQO23" s="83"/>
      <c r="IQP23" s="83"/>
      <c r="IQQ23" s="83"/>
      <c r="IQR23" s="83"/>
      <c r="IQS23" s="83"/>
      <c r="IQT23" s="83"/>
      <c r="IQU23" s="83"/>
      <c r="IQV23" s="83"/>
      <c r="IQW23" s="83"/>
      <c r="IQX23" s="83"/>
      <c r="IQY23" s="83"/>
      <c r="IQZ23" s="83"/>
      <c r="IRA23" s="83"/>
      <c r="IRB23" s="83"/>
      <c r="IRC23" s="83"/>
      <c r="IRD23" s="83"/>
      <c r="IRE23" s="83"/>
      <c r="IRF23" s="83"/>
      <c r="IRG23" s="83"/>
      <c r="IRH23" s="83"/>
      <c r="IRI23" s="83"/>
      <c r="IRJ23" s="83"/>
      <c r="IRK23" s="83"/>
      <c r="IRL23" s="83"/>
      <c r="IRM23" s="83"/>
      <c r="IRN23" s="83"/>
      <c r="IRO23" s="83"/>
      <c r="IRP23" s="83"/>
      <c r="IRQ23" s="83"/>
      <c r="IRR23" s="83"/>
      <c r="IRS23" s="83"/>
      <c r="IRT23" s="83"/>
      <c r="IRU23" s="83"/>
      <c r="IRV23" s="83"/>
      <c r="IRW23" s="83"/>
      <c r="IRX23" s="83"/>
      <c r="IRY23" s="83"/>
      <c r="IRZ23" s="83"/>
      <c r="ISA23" s="83"/>
      <c r="ISB23" s="83"/>
      <c r="ISC23" s="83"/>
      <c r="ISD23" s="83"/>
      <c r="ISE23" s="83"/>
      <c r="ISF23" s="83"/>
      <c r="ISG23" s="83"/>
      <c r="ISH23" s="83"/>
      <c r="ISI23" s="83"/>
      <c r="ISJ23" s="83"/>
      <c r="ISK23" s="83"/>
      <c r="ISL23" s="83"/>
      <c r="ISM23" s="83"/>
      <c r="ISN23" s="83"/>
      <c r="ISO23" s="83"/>
      <c r="ISP23" s="83"/>
      <c r="ISQ23" s="83"/>
      <c r="ISR23" s="83"/>
      <c r="ISS23" s="83"/>
      <c r="IST23" s="83"/>
      <c r="ISU23" s="83"/>
      <c r="ISV23" s="83"/>
      <c r="ISW23" s="83"/>
      <c r="ISX23" s="83"/>
      <c r="ISY23" s="83"/>
      <c r="ISZ23" s="83"/>
      <c r="ITA23" s="83"/>
      <c r="ITB23" s="83"/>
      <c r="ITC23" s="83"/>
      <c r="ITD23" s="83"/>
      <c r="ITE23" s="83"/>
      <c r="ITF23" s="83"/>
      <c r="ITG23" s="83"/>
      <c r="ITH23" s="83"/>
      <c r="ITI23" s="83"/>
      <c r="ITJ23" s="83"/>
      <c r="ITK23" s="83"/>
      <c r="ITL23" s="83"/>
      <c r="ITM23" s="83"/>
      <c r="ITN23" s="83"/>
      <c r="ITO23" s="83"/>
      <c r="ITP23" s="83"/>
      <c r="ITQ23" s="83"/>
      <c r="ITR23" s="83"/>
      <c r="ITS23" s="83"/>
      <c r="ITT23" s="83"/>
      <c r="ITU23" s="83"/>
      <c r="ITV23" s="83"/>
      <c r="ITW23" s="83"/>
      <c r="ITX23" s="83"/>
      <c r="ITY23" s="83"/>
      <c r="ITZ23" s="83"/>
      <c r="IUA23" s="83"/>
      <c r="IUB23" s="83"/>
      <c r="IUC23" s="83"/>
      <c r="IUD23" s="83"/>
      <c r="IUE23" s="83"/>
      <c r="IUF23" s="83"/>
      <c r="IUG23" s="83"/>
      <c r="IUH23" s="83"/>
      <c r="IUI23" s="83"/>
      <c r="IUJ23" s="83"/>
      <c r="IUK23" s="83"/>
      <c r="IUL23" s="83"/>
      <c r="IUM23" s="83"/>
      <c r="IUN23" s="83"/>
      <c r="IUO23" s="83"/>
      <c r="IUP23" s="83"/>
      <c r="IUQ23" s="83"/>
      <c r="IUR23" s="83"/>
      <c r="IUS23" s="83"/>
      <c r="IUT23" s="83"/>
      <c r="IUU23" s="83"/>
      <c r="IUV23" s="83"/>
      <c r="IUW23" s="83"/>
      <c r="IUX23" s="83"/>
      <c r="IUY23" s="83"/>
      <c r="IUZ23" s="83"/>
      <c r="IVA23" s="83"/>
      <c r="IVB23" s="83"/>
      <c r="IVC23" s="83"/>
      <c r="IVD23" s="83"/>
      <c r="IVE23" s="83"/>
      <c r="IVF23" s="83"/>
      <c r="IVG23" s="83"/>
      <c r="IVH23" s="83"/>
      <c r="IVI23" s="83"/>
      <c r="IVJ23" s="83"/>
      <c r="IVK23" s="83"/>
      <c r="IVL23" s="83"/>
      <c r="IVM23" s="83"/>
      <c r="IVN23" s="83"/>
      <c r="IVO23" s="83"/>
      <c r="IVP23" s="83"/>
      <c r="IVQ23" s="83"/>
      <c r="IVR23" s="83"/>
      <c r="IVS23" s="83"/>
      <c r="IVT23" s="83"/>
      <c r="IVU23" s="83"/>
      <c r="IVV23" s="83"/>
      <c r="IVW23" s="83"/>
      <c r="IVX23" s="83"/>
      <c r="IVY23" s="83"/>
      <c r="IVZ23" s="83"/>
      <c r="IWA23" s="83"/>
      <c r="IWB23" s="83"/>
      <c r="IWC23" s="83"/>
      <c r="IWD23" s="83"/>
      <c r="IWE23" s="83"/>
      <c r="IWF23" s="83"/>
      <c r="IWG23" s="83"/>
      <c r="IWH23" s="83"/>
      <c r="IWI23" s="83"/>
      <c r="IWJ23" s="83"/>
      <c r="IWK23" s="83"/>
      <c r="IWL23" s="83"/>
      <c r="IWM23" s="83"/>
      <c r="IWN23" s="83"/>
      <c r="IWO23" s="83"/>
      <c r="IWP23" s="83"/>
      <c r="IWQ23" s="83"/>
      <c r="IWR23" s="83"/>
      <c r="IWS23" s="83"/>
      <c r="IWT23" s="83"/>
      <c r="IWU23" s="83"/>
      <c r="IWV23" s="83"/>
      <c r="IWW23" s="83"/>
      <c r="IWX23" s="83"/>
      <c r="IWY23" s="83"/>
      <c r="IWZ23" s="83"/>
      <c r="IXA23" s="83"/>
      <c r="IXB23" s="83"/>
      <c r="IXC23" s="83"/>
      <c r="IXD23" s="83"/>
      <c r="IXE23" s="83"/>
      <c r="IXF23" s="83"/>
      <c r="IXG23" s="83"/>
      <c r="IXH23" s="83"/>
      <c r="IXI23" s="83"/>
      <c r="IXJ23" s="83"/>
      <c r="IXK23" s="83"/>
      <c r="IXL23" s="83"/>
      <c r="IXM23" s="83"/>
      <c r="IXN23" s="83"/>
      <c r="IXO23" s="83"/>
      <c r="IXP23" s="83"/>
      <c r="IXQ23" s="83"/>
      <c r="IXR23" s="83"/>
      <c r="IXS23" s="83"/>
      <c r="IXT23" s="83"/>
      <c r="IXU23" s="83"/>
      <c r="IXV23" s="83"/>
      <c r="IXW23" s="83"/>
      <c r="IXX23" s="83"/>
      <c r="IXY23" s="83"/>
      <c r="IXZ23" s="83"/>
      <c r="IYA23" s="83"/>
      <c r="IYB23" s="83"/>
      <c r="IYC23" s="83"/>
      <c r="IYD23" s="83"/>
      <c r="IYE23" s="83"/>
      <c r="IYF23" s="83"/>
      <c r="IYG23" s="83"/>
      <c r="IYH23" s="83"/>
      <c r="IYI23" s="83"/>
      <c r="IYJ23" s="83"/>
      <c r="IYK23" s="83"/>
      <c r="IYL23" s="83"/>
      <c r="IYM23" s="83"/>
      <c r="IYN23" s="83"/>
      <c r="IYO23" s="83"/>
      <c r="IYP23" s="83"/>
      <c r="IYQ23" s="83"/>
      <c r="IYR23" s="83"/>
      <c r="IYS23" s="83"/>
      <c r="IYT23" s="83"/>
      <c r="IYU23" s="83"/>
      <c r="IYV23" s="83"/>
      <c r="IYW23" s="83"/>
      <c r="IYX23" s="83"/>
      <c r="IYY23" s="83"/>
      <c r="IYZ23" s="83"/>
      <c r="IZA23" s="83"/>
      <c r="IZB23" s="83"/>
      <c r="IZC23" s="83"/>
      <c r="IZD23" s="83"/>
      <c r="IZE23" s="83"/>
      <c r="IZF23" s="83"/>
      <c r="IZG23" s="83"/>
      <c r="IZH23" s="83"/>
      <c r="IZI23" s="83"/>
      <c r="IZJ23" s="83"/>
      <c r="IZK23" s="83"/>
      <c r="IZL23" s="83"/>
      <c r="IZM23" s="83"/>
      <c r="IZN23" s="83"/>
      <c r="IZO23" s="83"/>
      <c r="IZP23" s="83"/>
      <c r="IZQ23" s="83"/>
      <c r="IZR23" s="83"/>
      <c r="IZS23" s="83"/>
      <c r="IZT23" s="83"/>
      <c r="IZU23" s="83"/>
      <c r="IZV23" s="83"/>
      <c r="IZW23" s="83"/>
      <c r="IZX23" s="83"/>
      <c r="IZY23" s="83"/>
      <c r="IZZ23" s="83"/>
      <c r="JAA23" s="83"/>
      <c r="JAB23" s="83"/>
      <c r="JAC23" s="83"/>
      <c r="JAD23" s="83"/>
      <c r="JAE23" s="83"/>
      <c r="JAF23" s="83"/>
      <c r="JAG23" s="83"/>
      <c r="JAH23" s="83"/>
      <c r="JAI23" s="83"/>
      <c r="JAJ23" s="83"/>
      <c r="JAK23" s="83"/>
      <c r="JAL23" s="83"/>
      <c r="JAM23" s="83"/>
      <c r="JAN23" s="83"/>
      <c r="JAO23" s="83"/>
      <c r="JAP23" s="83"/>
      <c r="JAQ23" s="83"/>
      <c r="JAR23" s="83"/>
      <c r="JAS23" s="83"/>
      <c r="JAT23" s="83"/>
      <c r="JAU23" s="83"/>
      <c r="JAV23" s="83"/>
      <c r="JAW23" s="83"/>
      <c r="JAX23" s="83"/>
      <c r="JAY23" s="83"/>
      <c r="JAZ23" s="83"/>
      <c r="JBA23" s="83"/>
      <c r="JBB23" s="83"/>
      <c r="JBC23" s="83"/>
      <c r="JBD23" s="83"/>
      <c r="JBE23" s="83"/>
      <c r="JBF23" s="83"/>
      <c r="JBG23" s="83"/>
      <c r="JBH23" s="83"/>
      <c r="JBI23" s="83"/>
      <c r="JBJ23" s="83"/>
      <c r="JBK23" s="83"/>
      <c r="JBL23" s="83"/>
      <c r="JBM23" s="83"/>
      <c r="JBN23" s="83"/>
      <c r="JBO23" s="83"/>
      <c r="JBP23" s="83"/>
      <c r="JBQ23" s="83"/>
      <c r="JBR23" s="83"/>
      <c r="JBS23" s="83"/>
      <c r="JBT23" s="83"/>
      <c r="JBU23" s="83"/>
      <c r="JBV23" s="83"/>
      <c r="JBW23" s="83"/>
      <c r="JBX23" s="83"/>
      <c r="JBY23" s="83"/>
      <c r="JBZ23" s="83"/>
      <c r="JCA23" s="83"/>
      <c r="JCB23" s="83"/>
      <c r="JCC23" s="83"/>
      <c r="JCD23" s="83"/>
      <c r="JCE23" s="83"/>
      <c r="JCF23" s="83"/>
      <c r="JCG23" s="83"/>
      <c r="JCH23" s="83"/>
      <c r="JCI23" s="83"/>
      <c r="JCJ23" s="83"/>
      <c r="JCK23" s="83"/>
      <c r="JCL23" s="83"/>
      <c r="JCM23" s="83"/>
      <c r="JCN23" s="83"/>
      <c r="JCO23" s="83"/>
      <c r="JCP23" s="83"/>
      <c r="JCQ23" s="83"/>
      <c r="JCR23" s="83"/>
      <c r="JCS23" s="83"/>
      <c r="JCT23" s="83"/>
      <c r="JCU23" s="83"/>
      <c r="JCV23" s="83"/>
      <c r="JCW23" s="83"/>
      <c r="JCX23" s="83"/>
      <c r="JCY23" s="83"/>
      <c r="JCZ23" s="83"/>
      <c r="JDA23" s="83"/>
      <c r="JDB23" s="83"/>
      <c r="JDC23" s="83"/>
      <c r="JDD23" s="83"/>
      <c r="JDE23" s="83"/>
      <c r="JDF23" s="83"/>
      <c r="JDG23" s="83"/>
      <c r="JDH23" s="83"/>
      <c r="JDI23" s="83"/>
      <c r="JDJ23" s="83"/>
      <c r="JDK23" s="83"/>
      <c r="JDL23" s="83"/>
      <c r="JDM23" s="83"/>
      <c r="JDN23" s="83"/>
      <c r="JDO23" s="83"/>
      <c r="JDP23" s="83"/>
      <c r="JDQ23" s="83"/>
      <c r="JDR23" s="83"/>
      <c r="JDS23" s="83"/>
      <c r="JDT23" s="83"/>
      <c r="JDU23" s="83"/>
      <c r="JDV23" s="83"/>
      <c r="JDW23" s="83"/>
      <c r="JDX23" s="83"/>
      <c r="JDY23" s="83"/>
      <c r="JDZ23" s="83"/>
      <c r="JEA23" s="83"/>
      <c r="JEB23" s="83"/>
      <c r="JEC23" s="83"/>
      <c r="JED23" s="83"/>
      <c r="JEE23" s="83"/>
      <c r="JEF23" s="83"/>
      <c r="JEG23" s="83"/>
      <c r="JEH23" s="83"/>
      <c r="JEI23" s="83"/>
      <c r="JEJ23" s="83"/>
      <c r="JEK23" s="83"/>
      <c r="JEL23" s="83"/>
      <c r="JEM23" s="83"/>
      <c r="JEN23" s="83"/>
      <c r="JEO23" s="83"/>
      <c r="JEP23" s="83"/>
      <c r="JEQ23" s="83"/>
      <c r="JER23" s="83"/>
      <c r="JES23" s="83"/>
      <c r="JET23" s="83"/>
      <c r="JEU23" s="83"/>
      <c r="JEV23" s="83"/>
      <c r="JEW23" s="83"/>
      <c r="JEX23" s="83"/>
      <c r="JEY23" s="83"/>
      <c r="JEZ23" s="83"/>
      <c r="JFA23" s="83"/>
      <c r="JFB23" s="83"/>
      <c r="JFC23" s="83"/>
      <c r="JFD23" s="83"/>
      <c r="JFE23" s="83"/>
      <c r="JFF23" s="83"/>
      <c r="JFG23" s="83"/>
      <c r="JFH23" s="83"/>
      <c r="JFI23" s="83"/>
      <c r="JFJ23" s="83"/>
      <c r="JFK23" s="83"/>
      <c r="JFL23" s="83"/>
      <c r="JFM23" s="83"/>
      <c r="JFN23" s="83"/>
      <c r="JFO23" s="83"/>
      <c r="JFP23" s="83"/>
      <c r="JFQ23" s="83"/>
      <c r="JFR23" s="83"/>
      <c r="JFS23" s="83"/>
      <c r="JFT23" s="83"/>
      <c r="JFU23" s="83"/>
      <c r="JFV23" s="83"/>
      <c r="JFW23" s="83"/>
      <c r="JFX23" s="83"/>
      <c r="JFY23" s="83"/>
      <c r="JFZ23" s="83"/>
      <c r="JGA23" s="83"/>
      <c r="JGB23" s="83"/>
      <c r="JGC23" s="83"/>
      <c r="JGD23" s="83"/>
      <c r="JGE23" s="83"/>
      <c r="JGF23" s="83"/>
      <c r="JGG23" s="83"/>
      <c r="JGH23" s="83"/>
      <c r="JGI23" s="83"/>
      <c r="JGJ23" s="83"/>
      <c r="JGK23" s="83"/>
      <c r="JGL23" s="83"/>
      <c r="JGM23" s="83"/>
      <c r="JGN23" s="83"/>
      <c r="JGO23" s="83"/>
      <c r="JGP23" s="83"/>
      <c r="JGQ23" s="83"/>
      <c r="JGR23" s="83"/>
      <c r="JGS23" s="83"/>
      <c r="JGT23" s="83"/>
      <c r="JGU23" s="83"/>
      <c r="JGV23" s="83"/>
      <c r="JGW23" s="83"/>
      <c r="JGX23" s="83"/>
      <c r="JGY23" s="83"/>
      <c r="JGZ23" s="83"/>
      <c r="JHA23" s="83"/>
      <c r="JHB23" s="83"/>
      <c r="JHC23" s="83"/>
      <c r="JHD23" s="83"/>
      <c r="JHE23" s="83"/>
      <c r="JHF23" s="83"/>
      <c r="JHG23" s="83"/>
      <c r="JHH23" s="83"/>
      <c r="JHI23" s="83"/>
      <c r="JHJ23" s="83"/>
      <c r="JHK23" s="83"/>
      <c r="JHL23" s="83"/>
      <c r="JHM23" s="83"/>
      <c r="JHN23" s="83"/>
      <c r="JHO23" s="83"/>
      <c r="JHP23" s="83"/>
      <c r="JHQ23" s="83"/>
      <c r="JHR23" s="83"/>
      <c r="JHS23" s="83"/>
      <c r="JHT23" s="83"/>
      <c r="JHU23" s="83"/>
      <c r="JHV23" s="83"/>
      <c r="JHW23" s="83"/>
      <c r="JHX23" s="83"/>
      <c r="JHY23" s="83"/>
      <c r="JHZ23" s="83"/>
      <c r="JIA23" s="83"/>
      <c r="JIB23" s="83"/>
      <c r="JIC23" s="83"/>
      <c r="JID23" s="83"/>
      <c r="JIE23" s="83"/>
      <c r="JIF23" s="83"/>
      <c r="JIG23" s="83"/>
      <c r="JIH23" s="83"/>
      <c r="JII23" s="83"/>
      <c r="JIJ23" s="83"/>
      <c r="JIK23" s="83"/>
      <c r="JIL23" s="83"/>
      <c r="JIM23" s="83"/>
      <c r="JIN23" s="83"/>
      <c r="JIO23" s="83"/>
      <c r="JIP23" s="83"/>
      <c r="JIQ23" s="83"/>
      <c r="JIR23" s="83"/>
      <c r="JIS23" s="83"/>
      <c r="JIT23" s="83"/>
      <c r="JIU23" s="83"/>
      <c r="JIV23" s="83"/>
      <c r="JIW23" s="83"/>
      <c r="JIX23" s="83"/>
      <c r="JIY23" s="83"/>
      <c r="JIZ23" s="83"/>
      <c r="JJA23" s="83"/>
      <c r="JJB23" s="83"/>
      <c r="JJC23" s="83"/>
      <c r="JJD23" s="83"/>
      <c r="JJE23" s="83"/>
      <c r="JJF23" s="83"/>
      <c r="JJG23" s="83"/>
      <c r="JJH23" s="83"/>
      <c r="JJI23" s="83"/>
      <c r="JJJ23" s="83"/>
      <c r="JJK23" s="83"/>
      <c r="JJL23" s="83"/>
      <c r="JJM23" s="83"/>
      <c r="JJN23" s="83"/>
      <c r="JJO23" s="83"/>
      <c r="JJP23" s="83"/>
      <c r="JJQ23" s="83"/>
      <c r="JJR23" s="83"/>
      <c r="JJS23" s="83"/>
      <c r="JJT23" s="83"/>
      <c r="JJU23" s="83"/>
      <c r="JJV23" s="83"/>
      <c r="JJW23" s="83"/>
      <c r="JJX23" s="83"/>
      <c r="JJY23" s="83"/>
      <c r="JJZ23" s="83"/>
      <c r="JKA23" s="83"/>
      <c r="JKB23" s="83"/>
      <c r="JKC23" s="83"/>
      <c r="JKD23" s="83"/>
      <c r="JKE23" s="83"/>
      <c r="JKF23" s="83"/>
      <c r="JKG23" s="83"/>
      <c r="JKH23" s="83"/>
      <c r="JKI23" s="83"/>
      <c r="JKJ23" s="83"/>
      <c r="JKK23" s="83"/>
      <c r="JKL23" s="83"/>
      <c r="JKM23" s="83"/>
      <c r="JKN23" s="83"/>
      <c r="JKO23" s="83"/>
      <c r="JKP23" s="83"/>
      <c r="JKQ23" s="83"/>
      <c r="JKR23" s="83"/>
      <c r="JKS23" s="83"/>
      <c r="JKT23" s="83"/>
      <c r="JKU23" s="83"/>
      <c r="JKV23" s="83"/>
      <c r="JKW23" s="83"/>
      <c r="JKX23" s="83"/>
      <c r="JKY23" s="83"/>
      <c r="JKZ23" s="83"/>
      <c r="JLA23" s="83"/>
      <c r="JLB23" s="83"/>
      <c r="JLC23" s="83"/>
      <c r="JLD23" s="83"/>
      <c r="JLE23" s="83"/>
      <c r="JLF23" s="83"/>
      <c r="JLG23" s="83"/>
      <c r="JLH23" s="83"/>
      <c r="JLI23" s="83"/>
      <c r="JLJ23" s="83"/>
      <c r="JLK23" s="83"/>
      <c r="JLL23" s="83"/>
      <c r="JLM23" s="83"/>
      <c r="JLN23" s="83"/>
      <c r="JLO23" s="83"/>
      <c r="JLP23" s="83"/>
      <c r="JLQ23" s="83"/>
      <c r="JLR23" s="83"/>
      <c r="JLS23" s="83"/>
      <c r="JLT23" s="83"/>
      <c r="JLU23" s="83"/>
      <c r="JLV23" s="83"/>
      <c r="JLW23" s="83"/>
      <c r="JLX23" s="83"/>
      <c r="JLY23" s="83"/>
      <c r="JLZ23" s="83"/>
      <c r="JMA23" s="83"/>
      <c r="JMB23" s="83"/>
      <c r="JMC23" s="83"/>
      <c r="JMD23" s="83"/>
      <c r="JME23" s="83"/>
      <c r="JMF23" s="83"/>
      <c r="JMG23" s="83"/>
      <c r="JMH23" s="83"/>
      <c r="JMI23" s="83"/>
      <c r="JMJ23" s="83"/>
      <c r="JMK23" s="83"/>
      <c r="JML23" s="83"/>
      <c r="JMM23" s="83"/>
      <c r="JMN23" s="83"/>
      <c r="JMO23" s="83"/>
      <c r="JMP23" s="83"/>
      <c r="JMQ23" s="83"/>
      <c r="JMR23" s="83"/>
      <c r="JMS23" s="83"/>
      <c r="JMT23" s="83"/>
      <c r="JMU23" s="83"/>
      <c r="JMV23" s="83"/>
      <c r="JMW23" s="83"/>
      <c r="JMX23" s="83"/>
      <c r="JMY23" s="83"/>
      <c r="JMZ23" s="83"/>
      <c r="JNA23" s="83"/>
      <c r="JNB23" s="83"/>
      <c r="JNC23" s="83"/>
      <c r="JND23" s="83"/>
      <c r="JNE23" s="83"/>
      <c r="JNF23" s="83"/>
      <c r="JNG23" s="83"/>
      <c r="JNH23" s="83"/>
      <c r="JNI23" s="83"/>
      <c r="JNJ23" s="83"/>
      <c r="JNK23" s="83"/>
      <c r="JNL23" s="83"/>
      <c r="JNM23" s="83"/>
      <c r="JNN23" s="83"/>
      <c r="JNO23" s="83"/>
      <c r="JNP23" s="83"/>
      <c r="JNQ23" s="83"/>
      <c r="JNR23" s="83"/>
      <c r="JNS23" s="83"/>
      <c r="JNT23" s="83"/>
      <c r="JNU23" s="83"/>
      <c r="JNV23" s="83"/>
      <c r="JNW23" s="83"/>
      <c r="JNX23" s="83"/>
      <c r="JNY23" s="83"/>
      <c r="JNZ23" s="83"/>
      <c r="JOA23" s="83"/>
      <c r="JOB23" s="83"/>
      <c r="JOC23" s="83"/>
      <c r="JOD23" s="83"/>
      <c r="JOE23" s="83"/>
      <c r="JOF23" s="83"/>
      <c r="JOG23" s="83"/>
      <c r="JOH23" s="83"/>
      <c r="JOI23" s="83"/>
      <c r="JOJ23" s="83"/>
      <c r="JOK23" s="83"/>
      <c r="JOL23" s="83"/>
      <c r="JOM23" s="83"/>
      <c r="JON23" s="83"/>
      <c r="JOO23" s="83"/>
      <c r="JOP23" s="83"/>
      <c r="JOQ23" s="83"/>
      <c r="JOR23" s="83"/>
      <c r="JOS23" s="83"/>
      <c r="JOT23" s="83"/>
      <c r="JOU23" s="83"/>
      <c r="JOV23" s="83"/>
      <c r="JOW23" s="83"/>
      <c r="JOX23" s="83"/>
      <c r="JOY23" s="83"/>
      <c r="JOZ23" s="83"/>
      <c r="JPA23" s="83"/>
      <c r="JPB23" s="83"/>
      <c r="JPC23" s="83"/>
      <c r="JPD23" s="83"/>
      <c r="JPE23" s="83"/>
      <c r="JPF23" s="83"/>
      <c r="JPG23" s="83"/>
      <c r="JPH23" s="83"/>
      <c r="JPI23" s="83"/>
      <c r="JPJ23" s="83"/>
      <c r="JPK23" s="83"/>
      <c r="JPL23" s="83"/>
      <c r="JPM23" s="83"/>
      <c r="JPN23" s="83"/>
      <c r="JPO23" s="83"/>
      <c r="JPP23" s="83"/>
      <c r="JPQ23" s="83"/>
      <c r="JPR23" s="83"/>
      <c r="JPS23" s="83"/>
      <c r="JPT23" s="83"/>
      <c r="JPU23" s="83"/>
      <c r="JPV23" s="83"/>
      <c r="JPW23" s="83"/>
      <c r="JPX23" s="83"/>
      <c r="JPY23" s="83"/>
      <c r="JPZ23" s="83"/>
      <c r="JQA23" s="83"/>
      <c r="JQB23" s="83"/>
      <c r="JQC23" s="83"/>
      <c r="JQD23" s="83"/>
      <c r="JQE23" s="83"/>
      <c r="JQF23" s="83"/>
      <c r="JQG23" s="83"/>
      <c r="JQH23" s="83"/>
      <c r="JQI23" s="83"/>
      <c r="JQJ23" s="83"/>
      <c r="JQK23" s="83"/>
      <c r="JQL23" s="83"/>
      <c r="JQM23" s="83"/>
      <c r="JQN23" s="83"/>
      <c r="JQO23" s="83"/>
      <c r="JQP23" s="83"/>
      <c r="JQQ23" s="83"/>
      <c r="JQR23" s="83"/>
      <c r="JQS23" s="83"/>
      <c r="JQT23" s="83"/>
      <c r="JQU23" s="83"/>
      <c r="JQV23" s="83"/>
      <c r="JQW23" s="83"/>
      <c r="JQX23" s="83"/>
      <c r="JQY23" s="83"/>
      <c r="JQZ23" s="83"/>
      <c r="JRA23" s="83"/>
      <c r="JRB23" s="83"/>
      <c r="JRC23" s="83"/>
      <c r="JRD23" s="83"/>
      <c r="JRE23" s="83"/>
      <c r="JRF23" s="83"/>
      <c r="JRG23" s="83"/>
      <c r="JRH23" s="83"/>
      <c r="JRI23" s="83"/>
      <c r="JRJ23" s="83"/>
      <c r="JRK23" s="83"/>
      <c r="JRL23" s="83"/>
      <c r="JRM23" s="83"/>
      <c r="JRN23" s="83"/>
      <c r="JRO23" s="83"/>
      <c r="JRP23" s="83"/>
      <c r="JRQ23" s="83"/>
      <c r="JRR23" s="83"/>
      <c r="JRS23" s="83"/>
      <c r="JRT23" s="83"/>
      <c r="JRU23" s="83"/>
      <c r="JRV23" s="83"/>
      <c r="JRW23" s="83"/>
      <c r="JRX23" s="83"/>
      <c r="JRY23" s="83"/>
      <c r="JRZ23" s="83"/>
      <c r="JSA23" s="83"/>
      <c r="JSB23" s="83"/>
      <c r="JSC23" s="83"/>
      <c r="JSD23" s="83"/>
      <c r="JSE23" s="83"/>
      <c r="JSF23" s="83"/>
      <c r="JSG23" s="83"/>
      <c r="JSH23" s="83"/>
      <c r="JSI23" s="83"/>
      <c r="JSJ23" s="83"/>
      <c r="JSK23" s="83"/>
      <c r="JSL23" s="83"/>
      <c r="JSM23" s="83"/>
      <c r="JSN23" s="83"/>
      <c r="JSO23" s="83"/>
      <c r="JSP23" s="83"/>
      <c r="JSQ23" s="83"/>
      <c r="JSR23" s="83"/>
      <c r="JSS23" s="83"/>
      <c r="JST23" s="83"/>
      <c r="JSU23" s="83"/>
      <c r="JSV23" s="83"/>
      <c r="JSW23" s="83"/>
      <c r="JSX23" s="83"/>
      <c r="JSY23" s="83"/>
      <c r="JSZ23" s="83"/>
      <c r="JTA23" s="83"/>
      <c r="JTB23" s="83"/>
      <c r="JTC23" s="83"/>
      <c r="JTD23" s="83"/>
      <c r="JTE23" s="83"/>
      <c r="JTF23" s="83"/>
      <c r="JTG23" s="83"/>
      <c r="JTH23" s="83"/>
      <c r="JTI23" s="83"/>
      <c r="JTJ23" s="83"/>
      <c r="JTK23" s="83"/>
      <c r="JTL23" s="83"/>
      <c r="JTM23" s="83"/>
      <c r="JTN23" s="83"/>
      <c r="JTO23" s="83"/>
      <c r="JTP23" s="83"/>
      <c r="JTQ23" s="83"/>
      <c r="JTR23" s="83"/>
      <c r="JTS23" s="83"/>
      <c r="JTT23" s="83"/>
      <c r="JTU23" s="83"/>
      <c r="JTV23" s="83"/>
      <c r="JTW23" s="83"/>
      <c r="JTX23" s="83"/>
      <c r="JTY23" s="83"/>
      <c r="JTZ23" s="83"/>
      <c r="JUA23" s="83"/>
      <c r="JUB23" s="83"/>
      <c r="JUC23" s="83"/>
      <c r="JUD23" s="83"/>
      <c r="JUE23" s="83"/>
      <c r="JUF23" s="83"/>
      <c r="JUG23" s="83"/>
      <c r="JUH23" s="83"/>
      <c r="JUI23" s="83"/>
      <c r="JUJ23" s="83"/>
      <c r="JUK23" s="83"/>
      <c r="JUL23" s="83"/>
      <c r="JUM23" s="83"/>
      <c r="JUN23" s="83"/>
      <c r="JUO23" s="83"/>
      <c r="JUP23" s="83"/>
      <c r="JUQ23" s="83"/>
      <c r="JUR23" s="83"/>
      <c r="JUS23" s="83"/>
      <c r="JUT23" s="83"/>
      <c r="JUU23" s="83"/>
      <c r="JUV23" s="83"/>
      <c r="JUW23" s="83"/>
      <c r="JUX23" s="83"/>
      <c r="JUY23" s="83"/>
      <c r="JUZ23" s="83"/>
      <c r="JVA23" s="83"/>
      <c r="JVB23" s="83"/>
      <c r="JVC23" s="83"/>
      <c r="JVD23" s="83"/>
      <c r="JVE23" s="83"/>
      <c r="JVF23" s="83"/>
      <c r="JVG23" s="83"/>
      <c r="JVH23" s="83"/>
      <c r="JVI23" s="83"/>
      <c r="JVJ23" s="83"/>
      <c r="JVK23" s="83"/>
      <c r="JVL23" s="83"/>
      <c r="JVM23" s="83"/>
      <c r="JVN23" s="83"/>
      <c r="JVO23" s="83"/>
      <c r="JVP23" s="83"/>
      <c r="JVQ23" s="83"/>
      <c r="JVR23" s="83"/>
      <c r="JVS23" s="83"/>
      <c r="JVT23" s="83"/>
      <c r="JVU23" s="83"/>
      <c r="JVV23" s="83"/>
      <c r="JVW23" s="83"/>
      <c r="JVX23" s="83"/>
      <c r="JVY23" s="83"/>
      <c r="JVZ23" s="83"/>
      <c r="JWA23" s="83"/>
      <c r="JWB23" s="83"/>
      <c r="JWC23" s="83"/>
      <c r="JWD23" s="83"/>
      <c r="JWE23" s="83"/>
      <c r="JWF23" s="83"/>
      <c r="JWG23" s="83"/>
      <c r="JWH23" s="83"/>
      <c r="JWI23" s="83"/>
      <c r="JWJ23" s="83"/>
      <c r="JWK23" s="83"/>
      <c r="JWL23" s="83"/>
      <c r="JWM23" s="83"/>
      <c r="JWN23" s="83"/>
      <c r="JWO23" s="83"/>
      <c r="JWP23" s="83"/>
      <c r="JWQ23" s="83"/>
      <c r="JWR23" s="83"/>
      <c r="JWS23" s="83"/>
      <c r="JWT23" s="83"/>
      <c r="JWU23" s="83"/>
      <c r="JWV23" s="83"/>
      <c r="JWW23" s="83"/>
      <c r="JWX23" s="83"/>
      <c r="JWY23" s="83"/>
      <c r="JWZ23" s="83"/>
      <c r="JXA23" s="83"/>
      <c r="JXB23" s="83"/>
      <c r="JXC23" s="83"/>
      <c r="JXD23" s="83"/>
      <c r="JXE23" s="83"/>
      <c r="JXF23" s="83"/>
      <c r="JXG23" s="83"/>
      <c r="JXH23" s="83"/>
      <c r="JXI23" s="83"/>
      <c r="JXJ23" s="83"/>
      <c r="JXK23" s="83"/>
      <c r="JXL23" s="83"/>
      <c r="JXM23" s="83"/>
      <c r="JXN23" s="83"/>
      <c r="JXO23" s="83"/>
      <c r="JXP23" s="83"/>
      <c r="JXQ23" s="83"/>
      <c r="JXR23" s="83"/>
      <c r="JXS23" s="83"/>
      <c r="JXT23" s="83"/>
      <c r="JXU23" s="83"/>
      <c r="JXV23" s="83"/>
      <c r="JXW23" s="83"/>
      <c r="JXX23" s="83"/>
      <c r="JXY23" s="83"/>
      <c r="JXZ23" s="83"/>
      <c r="JYA23" s="83"/>
      <c r="JYB23" s="83"/>
      <c r="JYC23" s="83"/>
      <c r="JYD23" s="83"/>
      <c r="JYE23" s="83"/>
      <c r="JYF23" s="83"/>
      <c r="JYG23" s="83"/>
      <c r="JYH23" s="83"/>
      <c r="JYI23" s="83"/>
      <c r="JYJ23" s="83"/>
      <c r="JYK23" s="83"/>
      <c r="JYL23" s="83"/>
      <c r="JYM23" s="83"/>
      <c r="JYN23" s="83"/>
      <c r="JYO23" s="83"/>
      <c r="JYP23" s="83"/>
      <c r="JYQ23" s="83"/>
      <c r="JYR23" s="83"/>
      <c r="JYS23" s="83"/>
      <c r="JYT23" s="83"/>
      <c r="JYU23" s="83"/>
      <c r="JYV23" s="83"/>
      <c r="JYW23" s="83"/>
      <c r="JYX23" s="83"/>
      <c r="JYY23" s="83"/>
      <c r="JYZ23" s="83"/>
      <c r="JZA23" s="83"/>
      <c r="JZB23" s="83"/>
      <c r="JZC23" s="83"/>
      <c r="JZD23" s="83"/>
      <c r="JZE23" s="83"/>
      <c r="JZF23" s="83"/>
      <c r="JZG23" s="83"/>
      <c r="JZH23" s="83"/>
      <c r="JZI23" s="83"/>
      <c r="JZJ23" s="83"/>
      <c r="JZK23" s="83"/>
      <c r="JZL23" s="83"/>
      <c r="JZM23" s="83"/>
      <c r="JZN23" s="83"/>
      <c r="JZO23" s="83"/>
      <c r="JZP23" s="83"/>
      <c r="JZQ23" s="83"/>
      <c r="JZR23" s="83"/>
      <c r="JZS23" s="83"/>
      <c r="JZT23" s="83"/>
      <c r="JZU23" s="83"/>
      <c r="JZV23" s="83"/>
      <c r="JZW23" s="83"/>
      <c r="JZX23" s="83"/>
      <c r="JZY23" s="83"/>
      <c r="JZZ23" s="83"/>
      <c r="KAA23" s="83"/>
      <c r="KAB23" s="83"/>
      <c r="KAC23" s="83"/>
      <c r="KAD23" s="83"/>
      <c r="KAE23" s="83"/>
      <c r="KAF23" s="83"/>
      <c r="KAG23" s="83"/>
      <c r="KAH23" s="83"/>
      <c r="KAI23" s="83"/>
      <c r="KAJ23" s="83"/>
      <c r="KAK23" s="83"/>
      <c r="KAL23" s="83"/>
      <c r="KAM23" s="83"/>
      <c r="KAN23" s="83"/>
      <c r="KAO23" s="83"/>
      <c r="KAP23" s="83"/>
      <c r="KAQ23" s="83"/>
      <c r="KAR23" s="83"/>
      <c r="KAS23" s="83"/>
      <c r="KAT23" s="83"/>
      <c r="KAU23" s="83"/>
      <c r="KAV23" s="83"/>
      <c r="KAW23" s="83"/>
      <c r="KAX23" s="83"/>
      <c r="KAY23" s="83"/>
      <c r="KAZ23" s="83"/>
      <c r="KBA23" s="83"/>
      <c r="KBB23" s="83"/>
      <c r="KBC23" s="83"/>
      <c r="KBD23" s="83"/>
      <c r="KBE23" s="83"/>
      <c r="KBF23" s="83"/>
      <c r="KBG23" s="83"/>
      <c r="KBH23" s="83"/>
      <c r="KBI23" s="83"/>
      <c r="KBJ23" s="83"/>
      <c r="KBK23" s="83"/>
      <c r="KBL23" s="83"/>
      <c r="KBM23" s="83"/>
      <c r="KBN23" s="83"/>
      <c r="KBO23" s="83"/>
      <c r="KBP23" s="83"/>
      <c r="KBQ23" s="83"/>
      <c r="KBR23" s="83"/>
      <c r="KBS23" s="83"/>
      <c r="KBT23" s="83"/>
      <c r="KBU23" s="83"/>
      <c r="KBV23" s="83"/>
      <c r="KBW23" s="83"/>
      <c r="KBX23" s="83"/>
      <c r="KBY23" s="83"/>
      <c r="KBZ23" s="83"/>
      <c r="KCA23" s="83"/>
      <c r="KCB23" s="83"/>
      <c r="KCC23" s="83"/>
      <c r="KCD23" s="83"/>
      <c r="KCE23" s="83"/>
      <c r="KCF23" s="83"/>
      <c r="KCG23" s="83"/>
      <c r="KCH23" s="83"/>
      <c r="KCI23" s="83"/>
      <c r="KCJ23" s="83"/>
      <c r="KCK23" s="83"/>
      <c r="KCL23" s="83"/>
      <c r="KCM23" s="83"/>
      <c r="KCN23" s="83"/>
      <c r="KCO23" s="83"/>
      <c r="KCP23" s="83"/>
      <c r="KCQ23" s="83"/>
      <c r="KCR23" s="83"/>
      <c r="KCS23" s="83"/>
      <c r="KCT23" s="83"/>
      <c r="KCU23" s="83"/>
      <c r="KCV23" s="83"/>
      <c r="KCW23" s="83"/>
      <c r="KCX23" s="83"/>
      <c r="KCY23" s="83"/>
      <c r="KCZ23" s="83"/>
      <c r="KDA23" s="83"/>
      <c r="KDB23" s="83"/>
      <c r="KDC23" s="83"/>
      <c r="KDD23" s="83"/>
      <c r="KDE23" s="83"/>
      <c r="KDF23" s="83"/>
      <c r="KDG23" s="83"/>
      <c r="KDH23" s="83"/>
      <c r="KDI23" s="83"/>
      <c r="KDJ23" s="83"/>
      <c r="KDK23" s="83"/>
      <c r="KDL23" s="83"/>
      <c r="KDM23" s="83"/>
      <c r="KDN23" s="83"/>
      <c r="KDO23" s="83"/>
      <c r="KDP23" s="83"/>
      <c r="KDQ23" s="83"/>
      <c r="KDR23" s="83"/>
      <c r="KDS23" s="83"/>
      <c r="KDT23" s="83"/>
      <c r="KDU23" s="83"/>
      <c r="KDV23" s="83"/>
      <c r="KDW23" s="83"/>
      <c r="KDX23" s="83"/>
      <c r="KDY23" s="83"/>
      <c r="KDZ23" s="83"/>
      <c r="KEA23" s="83"/>
      <c r="KEB23" s="83"/>
      <c r="KEC23" s="83"/>
      <c r="KED23" s="83"/>
      <c r="KEE23" s="83"/>
      <c r="KEF23" s="83"/>
      <c r="KEG23" s="83"/>
      <c r="KEH23" s="83"/>
      <c r="KEI23" s="83"/>
      <c r="KEJ23" s="83"/>
      <c r="KEK23" s="83"/>
      <c r="KEL23" s="83"/>
      <c r="KEM23" s="83"/>
      <c r="KEN23" s="83"/>
      <c r="KEO23" s="83"/>
      <c r="KEP23" s="83"/>
      <c r="KEQ23" s="83"/>
      <c r="KER23" s="83"/>
      <c r="KES23" s="83"/>
      <c r="KET23" s="83"/>
      <c r="KEU23" s="83"/>
      <c r="KEV23" s="83"/>
      <c r="KEW23" s="83"/>
      <c r="KEX23" s="83"/>
      <c r="KEY23" s="83"/>
      <c r="KEZ23" s="83"/>
      <c r="KFA23" s="83"/>
      <c r="KFB23" s="83"/>
      <c r="KFC23" s="83"/>
      <c r="KFD23" s="83"/>
      <c r="KFE23" s="83"/>
      <c r="KFF23" s="83"/>
      <c r="KFG23" s="83"/>
      <c r="KFH23" s="83"/>
      <c r="KFI23" s="83"/>
      <c r="KFJ23" s="83"/>
      <c r="KFK23" s="83"/>
      <c r="KFL23" s="83"/>
      <c r="KFM23" s="83"/>
      <c r="KFN23" s="83"/>
      <c r="KFO23" s="83"/>
      <c r="KFP23" s="83"/>
      <c r="KFQ23" s="83"/>
      <c r="KFR23" s="83"/>
      <c r="KFS23" s="83"/>
      <c r="KFT23" s="83"/>
      <c r="KFU23" s="83"/>
      <c r="KFV23" s="83"/>
      <c r="KFW23" s="83"/>
      <c r="KFX23" s="83"/>
      <c r="KFY23" s="83"/>
      <c r="KFZ23" s="83"/>
      <c r="KGA23" s="83"/>
      <c r="KGB23" s="83"/>
      <c r="KGC23" s="83"/>
      <c r="KGD23" s="83"/>
      <c r="KGE23" s="83"/>
      <c r="KGF23" s="83"/>
      <c r="KGG23" s="83"/>
      <c r="KGH23" s="83"/>
      <c r="KGI23" s="83"/>
      <c r="KGJ23" s="83"/>
      <c r="KGK23" s="83"/>
      <c r="KGL23" s="83"/>
      <c r="KGM23" s="83"/>
      <c r="KGN23" s="83"/>
      <c r="KGO23" s="83"/>
      <c r="KGP23" s="83"/>
      <c r="KGQ23" s="83"/>
      <c r="KGR23" s="83"/>
      <c r="KGS23" s="83"/>
      <c r="KGT23" s="83"/>
      <c r="KGU23" s="83"/>
      <c r="KGV23" s="83"/>
      <c r="KGW23" s="83"/>
      <c r="KGX23" s="83"/>
      <c r="KGY23" s="83"/>
      <c r="KGZ23" s="83"/>
      <c r="KHA23" s="83"/>
      <c r="KHB23" s="83"/>
      <c r="KHC23" s="83"/>
      <c r="KHD23" s="83"/>
      <c r="KHE23" s="83"/>
      <c r="KHF23" s="83"/>
      <c r="KHG23" s="83"/>
      <c r="KHH23" s="83"/>
      <c r="KHI23" s="83"/>
      <c r="KHJ23" s="83"/>
      <c r="KHK23" s="83"/>
      <c r="KHL23" s="83"/>
      <c r="KHM23" s="83"/>
      <c r="KHN23" s="83"/>
      <c r="KHO23" s="83"/>
      <c r="KHP23" s="83"/>
      <c r="KHQ23" s="83"/>
      <c r="KHR23" s="83"/>
      <c r="KHS23" s="83"/>
      <c r="KHT23" s="83"/>
      <c r="KHU23" s="83"/>
      <c r="KHV23" s="83"/>
      <c r="KHW23" s="83"/>
      <c r="KHX23" s="83"/>
      <c r="KHY23" s="83"/>
      <c r="KHZ23" s="83"/>
      <c r="KIA23" s="83"/>
      <c r="KIB23" s="83"/>
      <c r="KIC23" s="83"/>
      <c r="KID23" s="83"/>
      <c r="KIE23" s="83"/>
      <c r="KIF23" s="83"/>
      <c r="KIG23" s="83"/>
      <c r="KIH23" s="83"/>
      <c r="KII23" s="83"/>
      <c r="KIJ23" s="83"/>
      <c r="KIK23" s="83"/>
      <c r="KIL23" s="83"/>
      <c r="KIM23" s="83"/>
      <c r="KIN23" s="83"/>
      <c r="KIO23" s="83"/>
      <c r="KIP23" s="83"/>
      <c r="KIQ23" s="83"/>
      <c r="KIR23" s="83"/>
      <c r="KIS23" s="83"/>
      <c r="KIT23" s="83"/>
      <c r="KIU23" s="83"/>
      <c r="KIV23" s="83"/>
      <c r="KIW23" s="83"/>
      <c r="KIX23" s="83"/>
      <c r="KIY23" s="83"/>
      <c r="KIZ23" s="83"/>
      <c r="KJA23" s="83"/>
      <c r="KJB23" s="83"/>
      <c r="KJC23" s="83"/>
      <c r="KJD23" s="83"/>
      <c r="KJE23" s="83"/>
      <c r="KJF23" s="83"/>
      <c r="KJG23" s="83"/>
      <c r="KJH23" s="83"/>
      <c r="KJI23" s="83"/>
      <c r="KJJ23" s="83"/>
      <c r="KJK23" s="83"/>
      <c r="KJL23" s="83"/>
      <c r="KJM23" s="83"/>
      <c r="KJN23" s="83"/>
      <c r="KJO23" s="83"/>
      <c r="KJP23" s="83"/>
      <c r="KJQ23" s="83"/>
      <c r="KJR23" s="83"/>
      <c r="KJS23" s="83"/>
      <c r="KJT23" s="83"/>
      <c r="KJU23" s="83"/>
      <c r="KJV23" s="83"/>
      <c r="KJW23" s="83"/>
      <c r="KJX23" s="83"/>
      <c r="KJY23" s="83"/>
      <c r="KJZ23" s="83"/>
      <c r="KKA23" s="83"/>
      <c r="KKB23" s="83"/>
      <c r="KKC23" s="83"/>
      <c r="KKD23" s="83"/>
      <c r="KKE23" s="83"/>
      <c r="KKF23" s="83"/>
      <c r="KKG23" s="83"/>
      <c r="KKH23" s="83"/>
      <c r="KKI23" s="83"/>
      <c r="KKJ23" s="83"/>
      <c r="KKK23" s="83"/>
      <c r="KKL23" s="83"/>
      <c r="KKM23" s="83"/>
      <c r="KKN23" s="83"/>
      <c r="KKO23" s="83"/>
      <c r="KKP23" s="83"/>
      <c r="KKQ23" s="83"/>
      <c r="KKR23" s="83"/>
      <c r="KKS23" s="83"/>
      <c r="KKT23" s="83"/>
      <c r="KKU23" s="83"/>
      <c r="KKV23" s="83"/>
      <c r="KKW23" s="83"/>
      <c r="KKX23" s="83"/>
      <c r="KKY23" s="83"/>
      <c r="KKZ23" s="83"/>
      <c r="KLA23" s="83"/>
      <c r="KLB23" s="83"/>
      <c r="KLC23" s="83"/>
      <c r="KLD23" s="83"/>
      <c r="KLE23" s="83"/>
      <c r="KLF23" s="83"/>
      <c r="KLG23" s="83"/>
      <c r="KLH23" s="83"/>
      <c r="KLI23" s="83"/>
      <c r="KLJ23" s="83"/>
      <c r="KLK23" s="83"/>
      <c r="KLL23" s="83"/>
      <c r="KLM23" s="83"/>
      <c r="KLN23" s="83"/>
      <c r="KLO23" s="83"/>
      <c r="KLP23" s="83"/>
      <c r="KLQ23" s="83"/>
      <c r="KLR23" s="83"/>
      <c r="KLS23" s="83"/>
      <c r="KLT23" s="83"/>
      <c r="KLU23" s="83"/>
      <c r="KLV23" s="83"/>
      <c r="KLW23" s="83"/>
      <c r="KLX23" s="83"/>
      <c r="KLY23" s="83"/>
      <c r="KLZ23" s="83"/>
      <c r="KMA23" s="83"/>
      <c r="KMB23" s="83"/>
      <c r="KMC23" s="83"/>
      <c r="KMD23" s="83"/>
      <c r="KME23" s="83"/>
      <c r="KMF23" s="83"/>
      <c r="KMG23" s="83"/>
      <c r="KMH23" s="83"/>
      <c r="KMI23" s="83"/>
      <c r="KMJ23" s="83"/>
      <c r="KMK23" s="83"/>
      <c r="KML23" s="83"/>
      <c r="KMM23" s="83"/>
      <c r="KMN23" s="83"/>
      <c r="KMO23" s="83"/>
      <c r="KMP23" s="83"/>
      <c r="KMQ23" s="83"/>
      <c r="KMR23" s="83"/>
      <c r="KMS23" s="83"/>
      <c r="KMT23" s="83"/>
      <c r="KMU23" s="83"/>
      <c r="KMV23" s="83"/>
      <c r="KMW23" s="83"/>
      <c r="KMX23" s="83"/>
      <c r="KMY23" s="83"/>
      <c r="KMZ23" s="83"/>
      <c r="KNA23" s="83"/>
      <c r="KNB23" s="83"/>
      <c r="KNC23" s="83"/>
      <c r="KND23" s="83"/>
      <c r="KNE23" s="83"/>
      <c r="KNF23" s="83"/>
      <c r="KNG23" s="83"/>
      <c r="KNH23" s="83"/>
      <c r="KNI23" s="83"/>
      <c r="KNJ23" s="83"/>
      <c r="KNK23" s="83"/>
      <c r="KNL23" s="83"/>
      <c r="KNM23" s="83"/>
      <c r="KNN23" s="83"/>
      <c r="KNO23" s="83"/>
      <c r="KNP23" s="83"/>
      <c r="KNQ23" s="83"/>
      <c r="KNR23" s="83"/>
      <c r="KNS23" s="83"/>
      <c r="KNT23" s="83"/>
      <c r="KNU23" s="83"/>
      <c r="KNV23" s="83"/>
      <c r="KNW23" s="83"/>
      <c r="KNX23" s="83"/>
      <c r="KNY23" s="83"/>
      <c r="KNZ23" s="83"/>
      <c r="KOA23" s="83"/>
      <c r="KOB23" s="83"/>
      <c r="KOC23" s="83"/>
      <c r="KOD23" s="83"/>
      <c r="KOE23" s="83"/>
      <c r="KOF23" s="83"/>
      <c r="KOG23" s="83"/>
      <c r="KOH23" s="83"/>
      <c r="KOI23" s="83"/>
      <c r="KOJ23" s="83"/>
      <c r="KOK23" s="83"/>
      <c r="KOL23" s="83"/>
      <c r="KOM23" s="83"/>
      <c r="KON23" s="83"/>
      <c r="KOO23" s="83"/>
      <c r="KOP23" s="83"/>
      <c r="KOQ23" s="83"/>
      <c r="KOR23" s="83"/>
      <c r="KOS23" s="83"/>
      <c r="KOT23" s="83"/>
      <c r="KOU23" s="83"/>
      <c r="KOV23" s="83"/>
      <c r="KOW23" s="83"/>
      <c r="KOX23" s="83"/>
      <c r="KOY23" s="83"/>
      <c r="KOZ23" s="83"/>
      <c r="KPA23" s="83"/>
      <c r="KPB23" s="83"/>
      <c r="KPC23" s="83"/>
      <c r="KPD23" s="83"/>
      <c r="KPE23" s="83"/>
      <c r="KPF23" s="83"/>
      <c r="KPG23" s="83"/>
      <c r="KPH23" s="83"/>
      <c r="KPI23" s="83"/>
      <c r="KPJ23" s="83"/>
      <c r="KPK23" s="83"/>
      <c r="KPL23" s="83"/>
      <c r="KPM23" s="83"/>
      <c r="KPN23" s="83"/>
      <c r="KPO23" s="83"/>
      <c r="KPP23" s="83"/>
      <c r="KPQ23" s="83"/>
      <c r="KPR23" s="83"/>
      <c r="KPS23" s="83"/>
      <c r="KPT23" s="83"/>
      <c r="KPU23" s="83"/>
      <c r="KPV23" s="83"/>
      <c r="KPW23" s="83"/>
      <c r="KPX23" s="83"/>
      <c r="KPY23" s="83"/>
      <c r="KPZ23" s="83"/>
      <c r="KQA23" s="83"/>
      <c r="KQB23" s="83"/>
      <c r="KQC23" s="83"/>
      <c r="KQD23" s="83"/>
      <c r="KQE23" s="83"/>
      <c r="KQF23" s="83"/>
      <c r="KQG23" s="83"/>
      <c r="KQH23" s="83"/>
      <c r="KQI23" s="83"/>
      <c r="KQJ23" s="83"/>
      <c r="KQK23" s="83"/>
      <c r="KQL23" s="83"/>
      <c r="KQM23" s="83"/>
      <c r="KQN23" s="83"/>
      <c r="KQO23" s="83"/>
      <c r="KQP23" s="83"/>
      <c r="KQQ23" s="83"/>
      <c r="KQR23" s="83"/>
      <c r="KQS23" s="83"/>
      <c r="KQT23" s="83"/>
      <c r="KQU23" s="83"/>
      <c r="KQV23" s="83"/>
      <c r="KQW23" s="83"/>
      <c r="KQX23" s="83"/>
      <c r="KQY23" s="83"/>
      <c r="KQZ23" s="83"/>
      <c r="KRA23" s="83"/>
      <c r="KRB23" s="83"/>
      <c r="KRC23" s="83"/>
      <c r="KRD23" s="83"/>
      <c r="KRE23" s="83"/>
      <c r="KRF23" s="83"/>
      <c r="KRG23" s="83"/>
      <c r="KRH23" s="83"/>
      <c r="KRI23" s="83"/>
      <c r="KRJ23" s="83"/>
      <c r="KRK23" s="83"/>
      <c r="KRL23" s="83"/>
      <c r="KRM23" s="83"/>
      <c r="KRN23" s="83"/>
      <c r="KRO23" s="83"/>
      <c r="KRP23" s="83"/>
      <c r="KRQ23" s="83"/>
      <c r="KRR23" s="83"/>
      <c r="KRS23" s="83"/>
      <c r="KRT23" s="83"/>
      <c r="KRU23" s="83"/>
      <c r="KRV23" s="83"/>
      <c r="KRW23" s="83"/>
      <c r="KRX23" s="83"/>
      <c r="KRY23" s="83"/>
      <c r="KRZ23" s="83"/>
      <c r="KSA23" s="83"/>
      <c r="KSB23" s="83"/>
      <c r="KSC23" s="83"/>
      <c r="KSD23" s="83"/>
      <c r="KSE23" s="83"/>
      <c r="KSF23" s="83"/>
      <c r="KSG23" s="83"/>
      <c r="KSH23" s="83"/>
      <c r="KSI23" s="83"/>
      <c r="KSJ23" s="83"/>
      <c r="KSK23" s="83"/>
      <c r="KSL23" s="83"/>
      <c r="KSM23" s="83"/>
      <c r="KSN23" s="83"/>
      <c r="KSO23" s="83"/>
      <c r="KSP23" s="83"/>
      <c r="KSQ23" s="83"/>
      <c r="KSR23" s="83"/>
      <c r="KSS23" s="83"/>
      <c r="KST23" s="83"/>
      <c r="KSU23" s="83"/>
      <c r="KSV23" s="83"/>
      <c r="KSW23" s="83"/>
      <c r="KSX23" s="83"/>
      <c r="KSY23" s="83"/>
      <c r="KSZ23" s="83"/>
      <c r="KTA23" s="83"/>
      <c r="KTB23" s="83"/>
      <c r="KTC23" s="83"/>
      <c r="KTD23" s="83"/>
      <c r="KTE23" s="83"/>
      <c r="KTF23" s="83"/>
      <c r="KTG23" s="83"/>
      <c r="KTH23" s="83"/>
      <c r="KTI23" s="83"/>
      <c r="KTJ23" s="83"/>
      <c r="KTK23" s="83"/>
      <c r="KTL23" s="83"/>
      <c r="KTM23" s="83"/>
      <c r="KTN23" s="83"/>
      <c r="KTO23" s="83"/>
      <c r="KTP23" s="83"/>
      <c r="KTQ23" s="83"/>
      <c r="KTR23" s="83"/>
      <c r="KTS23" s="83"/>
      <c r="KTT23" s="83"/>
      <c r="KTU23" s="83"/>
      <c r="KTV23" s="83"/>
      <c r="KTW23" s="83"/>
      <c r="KTX23" s="83"/>
      <c r="KTY23" s="83"/>
      <c r="KTZ23" s="83"/>
      <c r="KUA23" s="83"/>
      <c r="KUB23" s="83"/>
      <c r="KUC23" s="83"/>
      <c r="KUD23" s="83"/>
      <c r="KUE23" s="83"/>
      <c r="KUF23" s="83"/>
      <c r="KUG23" s="83"/>
      <c r="KUH23" s="83"/>
      <c r="KUI23" s="83"/>
      <c r="KUJ23" s="83"/>
      <c r="KUK23" s="83"/>
      <c r="KUL23" s="83"/>
      <c r="KUM23" s="83"/>
      <c r="KUN23" s="83"/>
      <c r="KUO23" s="83"/>
      <c r="KUP23" s="83"/>
      <c r="KUQ23" s="83"/>
      <c r="KUR23" s="83"/>
      <c r="KUS23" s="83"/>
      <c r="KUT23" s="83"/>
      <c r="KUU23" s="83"/>
      <c r="KUV23" s="83"/>
      <c r="KUW23" s="83"/>
      <c r="KUX23" s="83"/>
      <c r="KUY23" s="83"/>
      <c r="KUZ23" s="83"/>
      <c r="KVA23" s="83"/>
      <c r="KVB23" s="83"/>
      <c r="KVC23" s="83"/>
      <c r="KVD23" s="83"/>
      <c r="KVE23" s="83"/>
      <c r="KVF23" s="83"/>
      <c r="KVG23" s="83"/>
      <c r="KVH23" s="83"/>
      <c r="KVI23" s="83"/>
      <c r="KVJ23" s="83"/>
      <c r="KVK23" s="83"/>
      <c r="KVL23" s="83"/>
      <c r="KVM23" s="83"/>
      <c r="KVN23" s="83"/>
      <c r="KVO23" s="83"/>
      <c r="KVP23" s="83"/>
      <c r="KVQ23" s="83"/>
      <c r="KVR23" s="83"/>
      <c r="KVS23" s="83"/>
      <c r="KVT23" s="83"/>
      <c r="KVU23" s="83"/>
      <c r="KVV23" s="83"/>
      <c r="KVW23" s="83"/>
      <c r="KVX23" s="83"/>
      <c r="KVY23" s="83"/>
      <c r="KVZ23" s="83"/>
      <c r="KWA23" s="83"/>
      <c r="KWB23" s="83"/>
      <c r="KWC23" s="83"/>
      <c r="KWD23" s="83"/>
      <c r="KWE23" s="83"/>
      <c r="KWF23" s="83"/>
      <c r="KWG23" s="83"/>
      <c r="KWH23" s="83"/>
      <c r="KWI23" s="83"/>
      <c r="KWJ23" s="83"/>
      <c r="KWK23" s="83"/>
      <c r="KWL23" s="83"/>
      <c r="KWM23" s="83"/>
      <c r="KWN23" s="83"/>
      <c r="KWO23" s="83"/>
      <c r="KWP23" s="83"/>
      <c r="KWQ23" s="83"/>
      <c r="KWR23" s="83"/>
      <c r="KWS23" s="83"/>
      <c r="KWT23" s="83"/>
      <c r="KWU23" s="83"/>
      <c r="KWV23" s="83"/>
      <c r="KWW23" s="83"/>
      <c r="KWX23" s="83"/>
      <c r="KWY23" s="83"/>
      <c r="KWZ23" s="83"/>
      <c r="KXA23" s="83"/>
      <c r="KXB23" s="83"/>
      <c r="KXC23" s="83"/>
      <c r="KXD23" s="83"/>
      <c r="KXE23" s="83"/>
      <c r="KXF23" s="83"/>
      <c r="KXG23" s="83"/>
      <c r="KXH23" s="83"/>
      <c r="KXI23" s="83"/>
      <c r="KXJ23" s="83"/>
      <c r="KXK23" s="83"/>
      <c r="KXL23" s="83"/>
      <c r="KXM23" s="83"/>
      <c r="KXN23" s="83"/>
      <c r="KXO23" s="83"/>
      <c r="KXP23" s="83"/>
      <c r="KXQ23" s="83"/>
      <c r="KXR23" s="83"/>
      <c r="KXS23" s="83"/>
      <c r="KXT23" s="83"/>
      <c r="KXU23" s="83"/>
      <c r="KXV23" s="83"/>
      <c r="KXW23" s="83"/>
      <c r="KXX23" s="83"/>
      <c r="KXY23" s="83"/>
      <c r="KXZ23" s="83"/>
      <c r="KYA23" s="83"/>
      <c r="KYB23" s="83"/>
      <c r="KYC23" s="83"/>
      <c r="KYD23" s="83"/>
      <c r="KYE23" s="83"/>
      <c r="KYF23" s="83"/>
      <c r="KYG23" s="83"/>
      <c r="KYH23" s="83"/>
      <c r="KYI23" s="83"/>
      <c r="KYJ23" s="83"/>
      <c r="KYK23" s="83"/>
      <c r="KYL23" s="83"/>
      <c r="KYM23" s="83"/>
      <c r="KYN23" s="83"/>
      <c r="KYO23" s="83"/>
      <c r="KYP23" s="83"/>
      <c r="KYQ23" s="83"/>
      <c r="KYR23" s="83"/>
      <c r="KYS23" s="83"/>
      <c r="KYT23" s="83"/>
      <c r="KYU23" s="83"/>
      <c r="KYV23" s="83"/>
      <c r="KYW23" s="83"/>
      <c r="KYX23" s="83"/>
      <c r="KYY23" s="83"/>
      <c r="KYZ23" s="83"/>
      <c r="KZA23" s="83"/>
      <c r="KZB23" s="83"/>
      <c r="KZC23" s="83"/>
      <c r="KZD23" s="83"/>
      <c r="KZE23" s="83"/>
      <c r="KZF23" s="83"/>
      <c r="KZG23" s="83"/>
      <c r="KZH23" s="83"/>
      <c r="KZI23" s="83"/>
      <c r="KZJ23" s="83"/>
      <c r="KZK23" s="83"/>
      <c r="KZL23" s="83"/>
      <c r="KZM23" s="83"/>
      <c r="KZN23" s="83"/>
      <c r="KZO23" s="83"/>
      <c r="KZP23" s="83"/>
      <c r="KZQ23" s="83"/>
      <c r="KZR23" s="83"/>
      <c r="KZS23" s="83"/>
      <c r="KZT23" s="83"/>
      <c r="KZU23" s="83"/>
      <c r="KZV23" s="83"/>
      <c r="KZW23" s="83"/>
      <c r="KZX23" s="83"/>
      <c r="KZY23" s="83"/>
      <c r="KZZ23" s="83"/>
      <c r="LAA23" s="83"/>
      <c r="LAB23" s="83"/>
      <c r="LAC23" s="83"/>
      <c r="LAD23" s="83"/>
      <c r="LAE23" s="83"/>
      <c r="LAF23" s="83"/>
      <c r="LAG23" s="83"/>
      <c r="LAH23" s="83"/>
      <c r="LAI23" s="83"/>
      <c r="LAJ23" s="83"/>
      <c r="LAK23" s="83"/>
      <c r="LAL23" s="83"/>
      <c r="LAM23" s="83"/>
      <c r="LAN23" s="83"/>
      <c r="LAO23" s="83"/>
      <c r="LAP23" s="83"/>
      <c r="LAQ23" s="83"/>
      <c r="LAR23" s="83"/>
      <c r="LAS23" s="83"/>
      <c r="LAT23" s="83"/>
      <c r="LAU23" s="83"/>
      <c r="LAV23" s="83"/>
      <c r="LAW23" s="83"/>
      <c r="LAX23" s="83"/>
      <c r="LAY23" s="83"/>
      <c r="LAZ23" s="83"/>
      <c r="LBA23" s="83"/>
      <c r="LBB23" s="83"/>
      <c r="LBC23" s="83"/>
      <c r="LBD23" s="83"/>
      <c r="LBE23" s="83"/>
      <c r="LBF23" s="83"/>
      <c r="LBG23" s="83"/>
      <c r="LBH23" s="83"/>
      <c r="LBI23" s="83"/>
      <c r="LBJ23" s="83"/>
      <c r="LBK23" s="83"/>
      <c r="LBL23" s="83"/>
      <c r="LBM23" s="83"/>
      <c r="LBN23" s="83"/>
      <c r="LBO23" s="83"/>
      <c r="LBP23" s="83"/>
      <c r="LBQ23" s="83"/>
      <c r="LBR23" s="83"/>
      <c r="LBS23" s="83"/>
      <c r="LBT23" s="83"/>
      <c r="LBU23" s="83"/>
      <c r="LBV23" s="83"/>
      <c r="LBW23" s="83"/>
      <c r="LBX23" s="83"/>
      <c r="LBY23" s="83"/>
      <c r="LBZ23" s="83"/>
      <c r="LCA23" s="83"/>
      <c r="LCB23" s="83"/>
      <c r="LCC23" s="83"/>
      <c r="LCD23" s="83"/>
      <c r="LCE23" s="83"/>
      <c r="LCF23" s="83"/>
      <c r="LCG23" s="83"/>
      <c r="LCH23" s="83"/>
      <c r="LCI23" s="83"/>
      <c r="LCJ23" s="83"/>
      <c r="LCK23" s="83"/>
      <c r="LCL23" s="83"/>
      <c r="LCM23" s="83"/>
      <c r="LCN23" s="83"/>
      <c r="LCO23" s="83"/>
      <c r="LCP23" s="83"/>
      <c r="LCQ23" s="83"/>
      <c r="LCR23" s="83"/>
      <c r="LCS23" s="83"/>
      <c r="LCT23" s="83"/>
      <c r="LCU23" s="83"/>
      <c r="LCV23" s="83"/>
      <c r="LCW23" s="83"/>
      <c r="LCX23" s="83"/>
      <c r="LCY23" s="83"/>
      <c r="LCZ23" s="83"/>
      <c r="LDA23" s="83"/>
      <c r="LDB23" s="83"/>
      <c r="LDC23" s="83"/>
      <c r="LDD23" s="83"/>
      <c r="LDE23" s="83"/>
      <c r="LDF23" s="83"/>
      <c r="LDG23" s="83"/>
      <c r="LDH23" s="83"/>
      <c r="LDI23" s="83"/>
      <c r="LDJ23" s="83"/>
      <c r="LDK23" s="83"/>
      <c r="LDL23" s="83"/>
      <c r="LDM23" s="83"/>
      <c r="LDN23" s="83"/>
      <c r="LDO23" s="83"/>
      <c r="LDP23" s="83"/>
      <c r="LDQ23" s="83"/>
      <c r="LDR23" s="83"/>
      <c r="LDS23" s="83"/>
      <c r="LDT23" s="83"/>
      <c r="LDU23" s="83"/>
      <c r="LDV23" s="83"/>
      <c r="LDW23" s="83"/>
      <c r="LDX23" s="83"/>
      <c r="LDY23" s="83"/>
      <c r="LDZ23" s="83"/>
      <c r="LEA23" s="83"/>
      <c r="LEB23" s="83"/>
      <c r="LEC23" s="83"/>
      <c r="LED23" s="83"/>
      <c r="LEE23" s="83"/>
      <c r="LEF23" s="83"/>
      <c r="LEG23" s="83"/>
      <c r="LEH23" s="83"/>
      <c r="LEI23" s="83"/>
      <c r="LEJ23" s="83"/>
      <c r="LEK23" s="83"/>
      <c r="LEL23" s="83"/>
      <c r="LEM23" s="83"/>
      <c r="LEN23" s="83"/>
      <c r="LEO23" s="83"/>
      <c r="LEP23" s="83"/>
      <c r="LEQ23" s="83"/>
      <c r="LER23" s="83"/>
      <c r="LES23" s="83"/>
      <c r="LET23" s="83"/>
      <c r="LEU23" s="83"/>
      <c r="LEV23" s="83"/>
      <c r="LEW23" s="83"/>
      <c r="LEX23" s="83"/>
      <c r="LEY23" s="83"/>
      <c r="LEZ23" s="83"/>
      <c r="LFA23" s="83"/>
      <c r="LFB23" s="83"/>
      <c r="LFC23" s="83"/>
      <c r="LFD23" s="83"/>
      <c r="LFE23" s="83"/>
      <c r="LFF23" s="83"/>
      <c r="LFG23" s="83"/>
      <c r="LFH23" s="83"/>
      <c r="LFI23" s="83"/>
      <c r="LFJ23" s="83"/>
      <c r="LFK23" s="83"/>
      <c r="LFL23" s="83"/>
      <c r="LFM23" s="83"/>
      <c r="LFN23" s="83"/>
      <c r="LFO23" s="83"/>
      <c r="LFP23" s="83"/>
      <c r="LFQ23" s="83"/>
      <c r="LFR23" s="83"/>
      <c r="LFS23" s="83"/>
      <c r="LFT23" s="83"/>
      <c r="LFU23" s="83"/>
      <c r="LFV23" s="83"/>
      <c r="LFW23" s="83"/>
      <c r="LFX23" s="83"/>
      <c r="LFY23" s="83"/>
      <c r="LFZ23" s="83"/>
      <c r="LGA23" s="83"/>
      <c r="LGB23" s="83"/>
      <c r="LGC23" s="83"/>
      <c r="LGD23" s="83"/>
      <c r="LGE23" s="83"/>
      <c r="LGF23" s="83"/>
      <c r="LGG23" s="83"/>
      <c r="LGH23" s="83"/>
      <c r="LGI23" s="83"/>
      <c r="LGJ23" s="83"/>
      <c r="LGK23" s="83"/>
      <c r="LGL23" s="83"/>
      <c r="LGM23" s="83"/>
      <c r="LGN23" s="83"/>
      <c r="LGO23" s="83"/>
      <c r="LGP23" s="83"/>
      <c r="LGQ23" s="83"/>
      <c r="LGR23" s="83"/>
      <c r="LGS23" s="83"/>
      <c r="LGT23" s="83"/>
      <c r="LGU23" s="83"/>
      <c r="LGV23" s="83"/>
      <c r="LGW23" s="83"/>
      <c r="LGX23" s="83"/>
      <c r="LGY23" s="83"/>
      <c r="LGZ23" s="83"/>
      <c r="LHA23" s="83"/>
      <c r="LHB23" s="83"/>
      <c r="LHC23" s="83"/>
      <c r="LHD23" s="83"/>
      <c r="LHE23" s="83"/>
      <c r="LHF23" s="83"/>
      <c r="LHG23" s="83"/>
      <c r="LHH23" s="83"/>
      <c r="LHI23" s="83"/>
      <c r="LHJ23" s="83"/>
      <c r="LHK23" s="83"/>
      <c r="LHL23" s="83"/>
      <c r="LHM23" s="83"/>
      <c r="LHN23" s="83"/>
      <c r="LHO23" s="83"/>
      <c r="LHP23" s="83"/>
      <c r="LHQ23" s="83"/>
      <c r="LHR23" s="83"/>
      <c r="LHS23" s="83"/>
      <c r="LHT23" s="83"/>
      <c r="LHU23" s="83"/>
      <c r="LHV23" s="83"/>
      <c r="LHW23" s="83"/>
      <c r="LHX23" s="83"/>
      <c r="LHY23" s="83"/>
      <c r="LHZ23" s="83"/>
      <c r="LIA23" s="83"/>
      <c r="LIB23" s="83"/>
      <c r="LIC23" s="83"/>
      <c r="LID23" s="83"/>
      <c r="LIE23" s="83"/>
      <c r="LIF23" s="83"/>
      <c r="LIG23" s="83"/>
      <c r="LIH23" s="83"/>
      <c r="LII23" s="83"/>
      <c r="LIJ23" s="83"/>
      <c r="LIK23" s="83"/>
      <c r="LIL23" s="83"/>
      <c r="LIM23" s="83"/>
      <c r="LIN23" s="83"/>
      <c r="LIO23" s="83"/>
      <c r="LIP23" s="83"/>
      <c r="LIQ23" s="83"/>
      <c r="LIR23" s="83"/>
      <c r="LIS23" s="83"/>
      <c r="LIT23" s="83"/>
      <c r="LIU23" s="83"/>
      <c r="LIV23" s="83"/>
      <c r="LIW23" s="83"/>
      <c r="LIX23" s="83"/>
      <c r="LIY23" s="83"/>
      <c r="LIZ23" s="83"/>
      <c r="LJA23" s="83"/>
      <c r="LJB23" s="83"/>
      <c r="LJC23" s="83"/>
      <c r="LJD23" s="83"/>
      <c r="LJE23" s="83"/>
      <c r="LJF23" s="83"/>
      <c r="LJG23" s="83"/>
      <c r="LJH23" s="83"/>
      <c r="LJI23" s="83"/>
      <c r="LJJ23" s="83"/>
      <c r="LJK23" s="83"/>
      <c r="LJL23" s="83"/>
      <c r="LJM23" s="83"/>
      <c r="LJN23" s="83"/>
      <c r="LJO23" s="83"/>
      <c r="LJP23" s="83"/>
      <c r="LJQ23" s="83"/>
      <c r="LJR23" s="83"/>
      <c r="LJS23" s="83"/>
      <c r="LJT23" s="83"/>
      <c r="LJU23" s="83"/>
      <c r="LJV23" s="83"/>
      <c r="LJW23" s="83"/>
      <c r="LJX23" s="83"/>
      <c r="LJY23" s="83"/>
      <c r="LJZ23" s="83"/>
      <c r="LKA23" s="83"/>
      <c r="LKB23" s="83"/>
      <c r="LKC23" s="83"/>
      <c r="LKD23" s="83"/>
      <c r="LKE23" s="83"/>
      <c r="LKF23" s="83"/>
      <c r="LKG23" s="83"/>
      <c r="LKH23" s="83"/>
      <c r="LKI23" s="83"/>
      <c r="LKJ23" s="83"/>
      <c r="LKK23" s="83"/>
      <c r="LKL23" s="83"/>
      <c r="LKM23" s="83"/>
      <c r="LKN23" s="83"/>
      <c r="LKO23" s="83"/>
      <c r="LKP23" s="83"/>
      <c r="LKQ23" s="83"/>
      <c r="LKR23" s="83"/>
      <c r="LKS23" s="83"/>
      <c r="LKT23" s="83"/>
      <c r="LKU23" s="83"/>
      <c r="LKV23" s="83"/>
      <c r="LKW23" s="83"/>
      <c r="LKX23" s="83"/>
      <c r="LKY23" s="83"/>
      <c r="LKZ23" s="83"/>
      <c r="LLA23" s="83"/>
      <c r="LLB23" s="83"/>
      <c r="LLC23" s="83"/>
      <c r="LLD23" s="83"/>
      <c r="LLE23" s="83"/>
      <c r="LLF23" s="83"/>
      <c r="LLG23" s="83"/>
      <c r="LLH23" s="83"/>
      <c r="LLI23" s="83"/>
      <c r="LLJ23" s="83"/>
      <c r="LLK23" s="83"/>
      <c r="LLL23" s="83"/>
      <c r="LLM23" s="83"/>
      <c r="LLN23" s="83"/>
      <c r="LLO23" s="83"/>
      <c r="LLP23" s="83"/>
      <c r="LLQ23" s="83"/>
      <c r="LLR23" s="83"/>
      <c r="LLS23" s="83"/>
      <c r="LLT23" s="83"/>
      <c r="LLU23" s="83"/>
      <c r="LLV23" s="83"/>
      <c r="LLW23" s="83"/>
      <c r="LLX23" s="83"/>
      <c r="LLY23" s="83"/>
      <c r="LLZ23" s="83"/>
      <c r="LMA23" s="83"/>
      <c r="LMB23" s="83"/>
      <c r="LMC23" s="83"/>
      <c r="LMD23" s="83"/>
      <c r="LME23" s="83"/>
      <c r="LMF23" s="83"/>
      <c r="LMG23" s="83"/>
      <c r="LMH23" s="83"/>
      <c r="LMI23" s="83"/>
      <c r="LMJ23" s="83"/>
      <c r="LMK23" s="83"/>
      <c r="LML23" s="83"/>
      <c r="LMM23" s="83"/>
      <c r="LMN23" s="83"/>
      <c r="LMO23" s="83"/>
      <c r="LMP23" s="83"/>
      <c r="LMQ23" s="83"/>
      <c r="LMR23" s="83"/>
      <c r="LMS23" s="83"/>
      <c r="LMT23" s="83"/>
      <c r="LMU23" s="83"/>
      <c r="LMV23" s="83"/>
      <c r="LMW23" s="83"/>
      <c r="LMX23" s="83"/>
      <c r="LMY23" s="83"/>
      <c r="LMZ23" s="83"/>
      <c r="LNA23" s="83"/>
      <c r="LNB23" s="83"/>
      <c r="LNC23" s="83"/>
      <c r="LND23" s="83"/>
      <c r="LNE23" s="83"/>
      <c r="LNF23" s="83"/>
      <c r="LNG23" s="83"/>
      <c r="LNH23" s="83"/>
      <c r="LNI23" s="83"/>
      <c r="LNJ23" s="83"/>
      <c r="LNK23" s="83"/>
      <c r="LNL23" s="83"/>
      <c r="LNM23" s="83"/>
      <c r="LNN23" s="83"/>
      <c r="LNO23" s="83"/>
      <c r="LNP23" s="83"/>
      <c r="LNQ23" s="83"/>
      <c r="LNR23" s="83"/>
      <c r="LNS23" s="83"/>
      <c r="LNT23" s="83"/>
      <c r="LNU23" s="83"/>
      <c r="LNV23" s="83"/>
      <c r="LNW23" s="83"/>
      <c r="LNX23" s="83"/>
      <c r="LNY23" s="83"/>
      <c r="LNZ23" s="83"/>
      <c r="LOA23" s="83"/>
      <c r="LOB23" s="83"/>
      <c r="LOC23" s="83"/>
      <c r="LOD23" s="83"/>
      <c r="LOE23" s="83"/>
      <c r="LOF23" s="83"/>
      <c r="LOG23" s="83"/>
      <c r="LOH23" s="83"/>
      <c r="LOI23" s="83"/>
      <c r="LOJ23" s="83"/>
      <c r="LOK23" s="83"/>
      <c r="LOL23" s="83"/>
      <c r="LOM23" s="83"/>
      <c r="LON23" s="83"/>
      <c r="LOO23" s="83"/>
      <c r="LOP23" s="83"/>
      <c r="LOQ23" s="83"/>
      <c r="LOR23" s="83"/>
      <c r="LOS23" s="83"/>
      <c r="LOT23" s="83"/>
      <c r="LOU23" s="83"/>
      <c r="LOV23" s="83"/>
      <c r="LOW23" s="83"/>
      <c r="LOX23" s="83"/>
      <c r="LOY23" s="83"/>
      <c r="LOZ23" s="83"/>
      <c r="LPA23" s="83"/>
      <c r="LPB23" s="83"/>
      <c r="LPC23" s="83"/>
      <c r="LPD23" s="83"/>
      <c r="LPE23" s="83"/>
      <c r="LPF23" s="83"/>
      <c r="LPG23" s="83"/>
      <c r="LPH23" s="83"/>
      <c r="LPI23" s="83"/>
      <c r="LPJ23" s="83"/>
      <c r="LPK23" s="83"/>
      <c r="LPL23" s="83"/>
      <c r="LPM23" s="83"/>
      <c r="LPN23" s="83"/>
      <c r="LPO23" s="83"/>
      <c r="LPP23" s="83"/>
      <c r="LPQ23" s="83"/>
      <c r="LPR23" s="83"/>
      <c r="LPS23" s="83"/>
      <c r="LPT23" s="83"/>
      <c r="LPU23" s="83"/>
      <c r="LPV23" s="83"/>
      <c r="LPW23" s="83"/>
      <c r="LPX23" s="83"/>
      <c r="LPY23" s="83"/>
      <c r="LPZ23" s="83"/>
      <c r="LQA23" s="83"/>
      <c r="LQB23" s="83"/>
      <c r="LQC23" s="83"/>
      <c r="LQD23" s="83"/>
      <c r="LQE23" s="83"/>
      <c r="LQF23" s="83"/>
      <c r="LQG23" s="83"/>
      <c r="LQH23" s="83"/>
      <c r="LQI23" s="83"/>
      <c r="LQJ23" s="83"/>
      <c r="LQK23" s="83"/>
      <c r="LQL23" s="83"/>
      <c r="LQM23" s="83"/>
      <c r="LQN23" s="83"/>
      <c r="LQO23" s="83"/>
      <c r="LQP23" s="83"/>
      <c r="LQQ23" s="83"/>
      <c r="LQR23" s="83"/>
      <c r="LQS23" s="83"/>
      <c r="LQT23" s="83"/>
      <c r="LQU23" s="83"/>
      <c r="LQV23" s="83"/>
      <c r="LQW23" s="83"/>
      <c r="LQX23" s="83"/>
      <c r="LQY23" s="83"/>
      <c r="LQZ23" s="83"/>
      <c r="LRA23" s="83"/>
      <c r="LRB23" s="83"/>
      <c r="LRC23" s="83"/>
      <c r="LRD23" s="83"/>
      <c r="LRE23" s="83"/>
      <c r="LRF23" s="83"/>
      <c r="LRG23" s="83"/>
      <c r="LRH23" s="83"/>
      <c r="LRI23" s="83"/>
      <c r="LRJ23" s="83"/>
      <c r="LRK23" s="83"/>
      <c r="LRL23" s="83"/>
      <c r="LRM23" s="83"/>
      <c r="LRN23" s="83"/>
      <c r="LRO23" s="83"/>
      <c r="LRP23" s="83"/>
      <c r="LRQ23" s="83"/>
      <c r="LRR23" s="83"/>
      <c r="LRS23" s="83"/>
      <c r="LRT23" s="83"/>
      <c r="LRU23" s="83"/>
      <c r="LRV23" s="83"/>
      <c r="LRW23" s="83"/>
      <c r="LRX23" s="83"/>
      <c r="LRY23" s="83"/>
      <c r="LRZ23" s="83"/>
      <c r="LSA23" s="83"/>
      <c r="LSB23" s="83"/>
      <c r="LSC23" s="83"/>
      <c r="LSD23" s="83"/>
      <c r="LSE23" s="83"/>
      <c r="LSF23" s="83"/>
      <c r="LSG23" s="83"/>
      <c r="LSH23" s="83"/>
      <c r="LSI23" s="83"/>
      <c r="LSJ23" s="83"/>
      <c r="LSK23" s="83"/>
      <c r="LSL23" s="83"/>
      <c r="LSM23" s="83"/>
      <c r="LSN23" s="83"/>
      <c r="LSO23" s="83"/>
      <c r="LSP23" s="83"/>
      <c r="LSQ23" s="83"/>
      <c r="LSR23" s="83"/>
      <c r="LSS23" s="83"/>
      <c r="LST23" s="83"/>
      <c r="LSU23" s="83"/>
      <c r="LSV23" s="83"/>
      <c r="LSW23" s="83"/>
      <c r="LSX23" s="83"/>
      <c r="LSY23" s="83"/>
      <c r="LSZ23" s="83"/>
      <c r="LTA23" s="83"/>
      <c r="LTB23" s="83"/>
      <c r="LTC23" s="83"/>
      <c r="LTD23" s="83"/>
      <c r="LTE23" s="83"/>
      <c r="LTF23" s="83"/>
      <c r="LTG23" s="83"/>
      <c r="LTH23" s="83"/>
      <c r="LTI23" s="83"/>
      <c r="LTJ23" s="83"/>
      <c r="LTK23" s="83"/>
      <c r="LTL23" s="83"/>
      <c r="LTM23" s="83"/>
      <c r="LTN23" s="83"/>
      <c r="LTO23" s="83"/>
      <c r="LTP23" s="83"/>
      <c r="LTQ23" s="83"/>
      <c r="LTR23" s="83"/>
      <c r="LTS23" s="83"/>
      <c r="LTT23" s="83"/>
      <c r="LTU23" s="83"/>
      <c r="LTV23" s="83"/>
      <c r="LTW23" s="83"/>
      <c r="LTX23" s="83"/>
      <c r="LTY23" s="83"/>
      <c r="LTZ23" s="83"/>
      <c r="LUA23" s="83"/>
      <c r="LUB23" s="83"/>
      <c r="LUC23" s="83"/>
      <c r="LUD23" s="83"/>
      <c r="LUE23" s="83"/>
      <c r="LUF23" s="83"/>
      <c r="LUG23" s="83"/>
      <c r="LUH23" s="83"/>
      <c r="LUI23" s="83"/>
      <c r="LUJ23" s="83"/>
      <c r="LUK23" s="83"/>
      <c r="LUL23" s="83"/>
      <c r="LUM23" s="83"/>
      <c r="LUN23" s="83"/>
      <c r="LUO23" s="83"/>
      <c r="LUP23" s="83"/>
      <c r="LUQ23" s="83"/>
      <c r="LUR23" s="83"/>
      <c r="LUS23" s="83"/>
      <c r="LUT23" s="83"/>
      <c r="LUU23" s="83"/>
      <c r="LUV23" s="83"/>
      <c r="LUW23" s="83"/>
      <c r="LUX23" s="83"/>
      <c r="LUY23" s="83"/>
      <c r="LUZ23" s="83"/>
      <c r="LVA23" s="83"/>
      <c r="LVB23" s="83"/>
      <c r="LVC23" s="83"/>
      <c r="LVD23" s="83"/>
      <c r="LVE23" s="83"/>
      <c r="LVF23" s="83"/>
      <c r="LVG23" s="83"/>
      <c r="LVH23" s="83"/>
      <c r="LVI23" s="83"/>
      <c r="LVJ23" s="83"/>
      <c r="LVK23" s="83"/>
      <c r="LVL23" s="83"/>
      <c r="LVM23" s="83"/>
      <c r="LVN23" s="83"/>
      <c r="LVO23" s="83"/>
      <c r="LVP23" s="83"/>
      <c r="LVQ23" s="83"/>
      <c r="LVR23" s="83"/>
      <c r="LVS23" s="83"/>
      <c r="LVT23" s="83"/>
      <c r="LVU23" s="83"/>
      <c r="LVV23" s="83"/>
      <c r="LVW23" s="83"/>
      <c r="LVX23" s="83"/>
      <c r="LVY23" s="83"/>
      <c r="LVZ23" s="83"/>
      <c r="LWA23" s="83"/>
      <c r="LWB23" s="83"/>
      <c r="LWC23" s="83"/>
      <c r="LWD23" s="83"/>
      <c r="LWE23" s="83"/>
      <c r="LWF23" s="83"/>
      <c r="LWG23" s="83"/>
      <c r="LWH23" s="83"/>
      <c r="LWI23" s="83"/>
      <c r="LWJ23" s="83"/>
      <c r="LWK23" s="83"/>
      <c r="LWL23" s="83"/>
      <c r="LWM23" s="83"/>
      <c r="LWN23" s="83"/>
      <c r="LWO23" s="83"/>
      <c r="LWP23" s="83"/>
      <c r="LWQ23" s="83"/>
      <c r="LWR23" s="83"/>
      <c r="LWS23" s="83"/>
      <c r="LWT23" s="83"/>
      <c r="LWU23" s="83"/>
      <c r="LWV23" s="83"/>
      <c r="LWW23" s="83"/>
      <c r="LWX23" s="83"/>
      <c r="LWY23" s="83"/>
      <c r="LWZ23" s="83"/>
      <c r="LXA23" s="83"/>
      <c r="LXB23" s="83"/>
      <c r="LXC23" s="83"/>
      <c r="LXD23" s="83"/>
      <c r="LXE23" s="83"/>
      <c r="LXF23" s="83"/>
      <c r="LXG23" s="83"/>
      <c r="LXH23" s="83"/>
      <c r="LXI23" s="83"/>
      <c r="LXJ23" s="83"/>
      <c r="LXK23" s="83"/>
      <c r="LXL23" s="83"/>
      <c r="LXM23" s="83"/>
      <c r="LXN23" s="83"/>
      <c r="LXO23" s="83"/>
      <c r="LXP23" s="83"/>
      <c r="LXQ23" s="83"/>
      <c r="LXR23" s="83"/>
      <c r="LXS23" s="83"/>
      <c r="LXT23" s="83"/>
      <c r="LXU23" s="83"/>
      <c r="LXV23" s="83"/>
      <c r="LXW23" s="83"/>
      <c r="LXX23" s="83"/>
      <c r="LXY23" s="83"/>
      <c r="LXZ23" s="83"/>
      <c r="LYA23" s="83"/>
      <c r="LYB23" s="83"/>
      <c r="LYC23" s="83"/>
      <c r="LYD23" s="83"/>
      <c r="LYE23" s="83"/>
      <c r="LYF23" s="83"/>
      <c r="LYG23" s="83"/>
      <c r="LYH23" s="83"/>
      <c r="LYI23" s="83"/>
      <c r="LYJ23" s="83"/>
      <c r="LYK23" s="83"/>
      <c r="LYL23" s="83"/>
      <c r="LYM23" s="83"/>
      <c r="LYN23" s="83"/>
      <c r="LYO23" s="83"/>
      <c r="LYP23" s="83"/>
      <c r="LYQ23" s="83"/>
      <c r="LYR23" s="83"/>
      <c r="LYS23" s="83"/>
      <c r="LYT23" s="83"/>
      <c r="LYU23" s="83"/>
      <c r="LYV23" s="83"/>
      <c r="LYW23" s="83"/>
      <c r="LYX23" s="83"/>
      <c r="LYY23" s="83"/>
      <c r="LYZ23" s="83"/>
      <c r="LZA23" s="83"/>
      <c r="LZB23" s="83"/>
      <c r="LZC23" s="83"/>
      <c r="LZD23" s="83"/>
      <c r="LZE23" s="83"/>
      <c r="LZF23" s="83"/>
      <c r="LZG23" s="83"/>
      <c r="LZH23" s="83"/>
      <c r="LZI23" s="83"/>
      <c r="LZJ23" s="83"/>
      <c r="LZK23" s="83"/>
      <c r="LZL23" s="83"/>
      <c r="LZM23" s="83"/>
      <c r="LZN23" s="83"/>
      <c r="LZO23" s="83"/>
      <c r="LZP23" s="83"/>
      <c r="LZQ23" s="83"/>
      <c r="LZR23" s="83"/>
      <c r="LZS23" s="83"/>
      <c r="LZT23" s="83"/>
      <c r="LZU23" s="83"/>
      <c r="LZV23" s="83"/>
      <c r="LZW23" s="83"/>
      <c r="LZX23" s="83"/>
      <c r="LZY23" s="83"/>
      <c r="LZZ23" s="83"/>
      <c r="MAA23" s="83"/>
      <c r="MAB23" s="83"/>
      <c r="MAC23" s="83"/>
      <c r="MAD23" s="83"/>
      <c r="MAE23" s="83"/>
      <c r="MAF23" s="83"/>
      <c r="MAG23" s="83"/>
      <c r="MAH23" s="83"/>
      <c r="MAI23" s="83"/>
      <c r="MAJ23" s="83"/>
      <c r="MAK23" s="83"/>
      <c r="MAL23" s="83"/>
      <c r="MAM23" s="83"/>
      <c r="MAN23" s="83"/>
      <c r="MAO23" s="83"/>
      <c r="MAP23" s="83"/>
      <c r="MAQ23" s="83"/>
      <c r="MAR23" s="83"/>
      <c r="MAS23" s="83"/>
      <c r="MAT23" s="83"/>
      <c r="MAU23" s="83"/>
      <c r="MAV23" s="83"/>
      <c r="MAW23" s="83"/>
      <c r="MAX23" s="83"/>
      <c r="MAY23" s="83"/>
      <c r="MAZ23" s="83"/>
      <c r="MBA23" s="83"/>
      <c r="MBB23" s="83"/>
      <c r="MBC23" s="83"/>
      <c r="MBD23" s="83"/>
      <c r="MBE23" s="83"/>
      <c r="MBF23" s="83"/>
      <c r="MBG23" s="83"/>
      <c r="MBH23" s="83"/>
      <c r="MBI23" s="83"/>
      <c r="MBJ23" s="83"/>
      <c r="MBK23" s="83"/>
      <c r="MBL23" s="83"/>
      <c r="MBM23" s="83"/>
      <c r="MBN23" s="83"/>
      <c r="MBO23" s="83"/>
      <c r="MBP23" s="83"/>
      <c r="MBQ23" s="83"/>
      <c r="MBR23" s="83"/>
      <c r="MBS23" s="83"/>
      <c r="MBT23" s="83"/>
      <c r="MBU23" s="83"/>
      <c r="MBV23" s="83"/>
      <c r="MBW23" s="83"/>
      <c r="MBX23" s="83"/>
      <c r="MBY23" s="83"/>
      <c r="MBZ23" s="83"/>
      <c r="MCA23" s="83"/>
      <c r="MCB23" s="83"/>
      <c r="MCC23" s="83"/>
      <c r="MCD23" s="83"/>
      <c r="MCE23" s="83"/>
      <c r="MCF23" s="83"/>
      <c r="MCG23" s="83"/>
      <c r="MCH23" s="83"/>
      <c r="MCI23" s="83"/>
      <c r="MCJ23" s="83"/>
      <c r="MCK23" s="83"/>
      <c r="MCL23" s="83"/>
      <c r="MCM23" s="83"/>
      <c r="MCN23" s="83"/>
      <c r="MCO23" s="83"/>
      <c r="MCP23" s="83"/>
      <c r="MCQ23" s="83"/>
      <c r="MCR23" s="83"/>
      <c r="MCS23" s="83"/>
      <c r="MCT23" s="83"/>
      <c r="MCU23" s="83"/>
      <c r="MCV23" s="83"/>
      <c r="MCW23" s="83"/>
      <c r="MCX23" s="83"/>
      <c r="MCY23" s="83"/>
      <c r="MCZ23" s="83"/>
      <c r="MDA23" s="83"/>
      <c r="MDB23" s="83"/>
      <c r="MDC23" s="83"/>
      <c r="MDD23" s="83"/>
      <c r="MDE23" s="83"/>
      <c r="MDF23" s="83"/>
      <c r="MDG23" s="83"/>
      <c r="MDH23" s="83"/>
      <c r="MDI23" s="83"/>
      <c r="MDJ23" s="83"/>
      <c r="MDK23" s="83"/>
      <c r="MDL23" s="83"/>
      <c r="MDM23" s="83"/>
      <c r="MDN23" s="83"/>
      <c r="MDO23" s="83"/>
      <c r="MDP23" s="83"/>
      <c r="MDQ23" s="83"/>
      <c r="MDR23" s="83"/>
      <c r="MDS23" s="83"/>
      <c r="MDT23" s="83"/>
      <c r="MDU23" s="83"/>
      <c r="MDV23" s="83"/>
      <c r="MDW23" s="83"/>
      <c r="MDX23" s="83"/>
      <c r="MDY23" s="83"/>
      <c r="MDZ23" s="83"/>
      <c r="MEA23" s="83"/>
      <c r="MEB23" s="83"/>
      <c r="MEC23" s="83"/>
      <c r="MED23" s="83"/>
      <c r="MEE23" s="83"/>
      <c r="MEF23" s="83"/>
      <c r="MEG23" s="83"/>
      <c r="MEH23" s="83"/>
      <c r="MEI23" s="83"/>
      <c r="MEJ23" s="83"/>
      <c r="MEK23" s="83"/>
      <c r="MEL23" s="83"/>
      <c r="MEM23" s="83"/>
      <c r="MEN23" s="83"/>
      <c r="MEO23" s="83"/>
      <c r="MEP23" s="83"/>
      <c r="MEQ23" s="83"/>
      <c r="MER23" s="83"/>
      <c r="MES23" s="83"/>
      <c r="MET23" s="83"/>
      <c r="MEU23" s="83"/>
      <c r="MEV23" s="83"/>
      <c r="MEW23" s="83"/>
      <c r="MEX23" s="83"/>
      <c r="MEY23" s="83"/>
      <c r="MEZ23" s="83"/>
      <c r="MFA23" s="83"/>
      <c r="MFB23" s="83"/>
      <c r="MFC23" s="83"/>
      <c r="MFD23" s="83"/>
      <c r="MFE23" s="83"/>
      <c r="MFF23" s="83"/>
      <c r="MFG23" s="83"/>
      <c r="MFH23" s="83"/>
      <c r="MFI23" s="83"/>
      <c r="MFJ23" s="83"/>
      <c r="MFK23" s="83"/>
      <c r="MFL23" s="83"/>
      <c r="MFM23" s="83"/>
      <c r="MFN23" s="83"/>
      <c r="MFO23" s="83"/>
      <c r="MFP23" s="83"/>
      <c r="MFQ23" s="83"/>
      <c r="MFR23" s="83"/>
      <c r="MFS23" s="83"/>
      <c r="MFT23" s="83"/>
      <c r="MFU23" s="83"/>
      <c r="MFV23" s="83"/>
      <c r="MFW23" s="83"/>
      <c r="MFX23" s="83"/>
      <c r="MFY23" s="83"/>
      <c r="MFZ23" s="83"/>
      <c r="MGA23" s="83"/>
      <c r="MGB23" s="83"/>
      <c r="MGC23" s="83"/>
      <c r="MGD23" s="83"/>
      <c r="MGE23" s="83"/>
      <c r="MGF23" s="83"/>
      <c r="MGG23" s="83"/>
      <c r="MGH23" s="83"/>
      <c r="MGI23" s="83"/>
      <c r="MGJ23" s="83"/>
      <c r="MGK23" s="83"/>
      <c r="MGL23" s="83"/>
      <c r="MGM23" s="83"/>
      <c r="MGN23" s="83"/>
      <c r="MGO23" s="83"/>
      <c r="MGP23" s="83"/>
      <c r="MGQ23" s="83"/>
      <c r="MGR23" s="83"/>
      <c r="MGS23" s="83"/>
      <c r="MGT23" s="83"/>
      <c r="MGU23" s="83"/>
      <c r="MGV23" s="83"/>
      <c r="MGW23" s="83"/>
      <c r="MGX23" s="83"/>
      <c r="MGY23" s="83"/>
      <c r="MGZ23" s="83"/>
      <c r="MHA23" s="83"/>
      <c r="MHB23" s="83"/>
      <c r="MHC23" s="83"/>
      <c r="MHD23" s="83"/>
      <c r="MHE23" s="83"/>
      <c r="MHF23" s="83"/>
      <c r="MHG23" s="83"/>
      <c r="MHH23" s="83"/>
      <c r="MHI23" s="83"/>
      <c r="MHJ23" s="83"/>
      <c r="MHK23" s="83"/>
      <c r="MHL23" s="83"/>
      <c r="MHM23" s="83"/>
      <c r="MHN23" s="83"/>
      <c r="MHO23" s="83"/>
      <c r="MHP23" s="83"/>
      <c r="MHQ23" s="83"/>
      <c r="MHR23" s="83"/>
      <c r="MHS23" s="83"/>
      <c r="MHT23" s="83"/>
      <c r="MHU23" s="83"/>
      <c r="MHV23" s="83"/>
      <c r="MHW23" s="83"/>
      <c r="MHX23" s="83"/>
      <c r="MHY23" s="83"/>
      <c r="MHZ23" s="83"/>
      <c r="MIA23" s="83"/>
      <c r="MIB23" s="83"/>
      <c r="MIC23" s="83"/>
      <c r="MID23" s="83"/>
      <c r="MIE23" s="83"/>
      <c r="MIF23" s="83"/>
      <c r="MIG23" s="83"/>
      <c r="MIH23" s="83"/>
      <c r="MII23" s="83"/>
      <c r="MIJ23" s="83"/>
      <c r="MIK23" s="83"/>
      <c r="MIL23" s="83"/>
      <c r="MIM23" s="83"/>
      <c r="MIN23" s="83"/>
      <c r="MIO23" s="83"/>
      <c r="MIP23" s="83"/>
      <c r="MIQ23" s="83"/>
      <c r="MIR23" s="83"/>
      <c r="MIS23" s="83"/>
      <c r="MIT23" s="83"/>
      <c r="MIU23" s="83"/>
      <c r="MIV23" s="83"/>
      <c r="MIW23" s="83"/>
      <c r="MIX23" s="83"/>
      <c r="MIY23" s="83"/>
      <c r="MIZ23" s="83"/>
      <c r="MJA23" s="83"/>
      <c r="MJB23" s="83"/>
      <c r="MJC23" s="83"/>
      <c r="MJD23" s="83"/>
      <c r="MJE23" s="83"/>
      <c r="MJF23" s="83"/>
      <c r="MJG23" s="83"/>
      <c r="MJH23" s="83"/>
      <c r="MJI23" s="83"/>
      <c r="MJJ23" s="83"/>
      <c r="MJK23" s="83"/>
      <c r="MJL23" s="83"/>
      <c r="MJM23" s="83"/>
      <c r="MJN23" s="83"/>
      <c r="MJO23" s="83"/>
      <c r="MJP23" s="83"/>
      <c r="MJQ23" s="83"/>
      <c r="MJR23" s="83"/>
      <c r="MJS23" s="83"/>
      <c r="MJT23" s="83"/>
      <c r="MJU23" s="83"/>
      <c r="MJV23" s="83"/>
      <c r="MJW23" s="83"/>
      <c r="MJX23" s="83"/>
      <c r="MJY23" s="83"/>
      <c r="MJZ23" s="83"/>
      <c r="MKA23" s="83"/>
      <c r="MKB23" s="83"/>
      <c r="MKC23" s="83"/>
      <c r="MKD23" s="83"/>
      <c r="MKE23" s="83"/>
      <c r="MKF23" s="83"/>
      <c r="MKG23" s="83"/>
      <c r="MKH23" s="83"/>
      <c r="MKI23" s="83"/>
      <c r="MKJ23" s="83"/>
      <c r="MKK23" s="83"/>
      <c r="MKL23" s="83"/>
      <c r="MKM23" s="83"/>
      <c r="MKN23" s="83"/>
      <c r="MKO23" s="83"/>
      <c r="MKP23" s="83"/>
      <c r="MKQ23" s="83"/>
      <c r="MKR23" s="83"/>
      <c r="MKS23" s="83"/>
      <c r="MKT23" s="83"/>
      <c r="MKU23" s="83"/>
      <c r="MKV23" s="83"/>
      <c r="MKW23" s="83"/>
      <c r="MKX23" s="83"/>
      <c r="MKY23" s="83"/>
      <c r="MKZ23" s="83"/>
      <c r="MLA23" s="83"/>
      <c r="MLB23" s="83"/>
      <c r="MLC23" s="83"/>
      <c r="MLD23" s="83"/>
      <c r="MLE23" s="83"/>
      <c r="MLF23" s="83"/>
      <c r="MLG23" s="83"/>
      <c r="MLH23" s="83"/>
      <c r="MLI23" s="83"/>
      <c r="MLJ23" s="83"/>
      <c r="MLK23" s="83"/>
      <c r="MLL23" s="83"/>
      <c r="MLM23" s="83"/>
      <c r="MLN23" s="83"/>
      <c r="MLO23" s="83"/>
      <c r="MLP23" s="83"/>
      <c r="MLQ23" s="83"/>
      <c r="MLR23" s="83"/>
      <c r="MLS23" s="83"/>
      <c r="MLT23" s="83"/>
      <c r="MLU23" s="83"/>
      <c r="MLV23" s="83"/>
      <c r="MLW23" s="83"/>
      <c r="MLX23" s="83"/>
      <c r="MLY23" s="83"/>
      <c r="MLZ23" s="83"/>
      <c r="MMA23" s="83"/>
      <c r="MMB23" s="83"/>
      <c r="MMC23" s="83"/>
      <c r="MMD23" s="83"/>
      <c r="MME23" s="83"/>
      <c r="MMF23" s="83"/>
      <c r="MMG23" s="83"/>
      <c r="MMH23" s="83"/>
      <c r="MMI23" s="83"/>
      <c r="MMJ23" s="83"/>
      <c r="MMK23" s="83"/>
      <c r="MML23" s="83"/>
      <c r="MMM23" s="83"/>
      <c r="MMN23" s="83"/>
      <c r="MMO23" s="83"/>
      <c r="MMP23" s="83"/>
      <c r="MMQ23" s="83"/>
      <c r="MMR23" s="83"/>
      <c r="MMS23" s="83"/>
      <c r="MMT23" s="83"/>
      <c r="MMU23" s="83"/>
      <c r="MMV23" s="83"/>
      <c r="MMW23" s="83"/>
      <c r="MMX23" s="83"/>
      <c r="MMY23" s="83"/>
      <c r="MMZ23" s="83"/>
      <c r="MNA23" s="83"/>
      <c r="MNB23" s="83"/>
      <c r="MNC23" s="83"/>
      <c r="MND23" s="83"/>
      <c r="MNE23" s="83"/>
      <c r="MNF23" s="83"/>
      <c r="MNG23" s="83"/>
      <c r="MNH23" s="83"/>
      <c r="MNI23" s="83"/>
      <c r="MNJ23" s="83"/>
      <c r="MNK23" s="83"/>
      <c r="MNL23" s="83"/>
      <c r="MNM23" s="83"/>
      <c r="MNN23" s="83"/>
      <c r="MNO23" s="83"/>
      <c r="MNP23" s="83"/>
      <c r="MNQ23" s="83"/>
      <c r="MNR23" s="83"/>
      <c r="MNS23" s="83"/>
      <c r="MNT23" s="83"/>
      <c r="MNU23" s="83"/>
      <c r="MNV23" s="83"/>
      <c r="MNW23" s="83"/>
      <c r="MNX23" s="83"/>
      <c r="MNY23" s="83"/>
      <c r="MNZ23" s="83"/>
      <c r="MOA23" s="83"/>
      <c r="MOB23" s="83"/>
      <c r="MOC23" s="83"/>
      <c r="MOD23" s="83"/>
      <c r="MOE23" s="83"/>
      <c r="MOF23" s="83"/>
      <c r="MOG23" s="83"/>
      <c r="MOH23" s="83"/>
      <c r="MOI23" s="83"/>
      <c r="MOJ23" s="83"/>
      <c r="MOK23" s="83"/>
      <c r="MOL23" s="83"/>
      <c r="MOM23" s="83"/>
      <c r="MON23" s="83"/>
      <c r="MOO23" s="83"/>
      <c r="MOP23" s="83"/>
      <c r="MOQ23" s="83"/>
      <c r="MOR23" s="83"/>
      <c r="MOS23" s="83"/>
      <c r="MOT23" s="83"/>
      <c r="MOU23" s="83"/>
      <c r="MOV23" s="83"/>
      <c r="MOW23" s="83"/>
      <c r="MOX23" s="83"/>
      <c r="MOY23" s="83"/>
      <c r="MOZ23" s="83"/>
      <c r="MPA23" s="83"/>
      <c r="MPB23" s="83"/>
      <c r="MPC23" s="83"/>
      <c r="MPD23" s="83"/>
      <c r="MPE23" s="83"/>
      <c r="MPF23" s="83"/>
      <c r="MPG23" s="83"/>
      <c r="MPH23" s="83"/>
      <c r="MPI23" s="83"/>
      <c r="MPJ23" s="83"/>
      <c r="MPK23" s="83"/>
      <c r="MPL23" s="83"/>
      <c r="MPM23" s="83"/>
      <c r="MPN23" s="83"/>
      <c r="MPO23" s="83"/>
      <c r="MPP23" s="83"/>
      <c r="MPQ23" s="83"/>
      <c r="MPR23" s="83"/>
      <c r="MPS23" s="83"/>
      <c r="MPT23" s="83"/>
      <c r="MPU23" s="83"/>
      <c r="MPV23" s="83"/>
      <c r="MPW23" s="83"/>
      <c r="MPX23" s="83"/>
      <c r="MPY23" s="83"/>
      <c r="MPZ23" s="83"/>
      <c r="MQA23" s="83"/>
      <c r="MQB23" s="83"/>
      <c r="MQC23" s="83"/>
      <c r="MQD23" s="83"/>
      <c r="MQE23" s="83"/>
      <c r="MQF23" s="83"/>
      <c r="MQG23" s="83"/>
      <c r="MQH23" s="83"/>
      <c r="MQI23" s="83"/>
      <c r="MQJ23" s="83"/>
      <c r="MQK23" s="83"/>
      <c r="MQL23" s="83"/>
      <c r="MQM23" s="83"/>
      <c r="MQN23" s="83"/>
      <c r="MQO23" s="83"/>
      <c r="MQP23" s="83"/>
      <c r="MQQ23" s="83"/>
      <c r="MQR23" s="83"/>
      <c r="MQS23" s="83"/>
      <c r="MQT23" s="83"/>
      <c r="MQU23" s="83"/>
      <c r="MQV23" s="83"/>
      <c r="MQW23" s="83"/>
      <c r="MQX23" s="83"/>
      <c r="MQY23" s="83"/>
      <c r="MQZ23" s="83"/>
      <c r="MRA23" s="83"/>
      <c r="MRB23" s="83"/>
      <c r="MRC23" s="83"/>
      <c r="MRD23" s="83"/>
      <c r="MRE23" s="83"/>
      <c r="MRF23" s="83"/>
      <c r="MRG23" s="83"/>
      <c r="MRH23" s="83"/>
      <c r="MRI23" s="83"/>
      <c r="MRJ23" s="83"/>
      <c r="MRK23" s="83"/>
      <c r="MRL23" s="83"/>
      <c r="MRM23" s="83"/>
      <c r="MRN23" s="83"/>
      <c r="MRO23" s="83"/>
      <c r="MRP23" s="83"/>
      <c r="MRQ23" s="83"/>
      <c r="MRR23" s="83"/>
      <c r="MRS23" s="83"/>
      <c r="MRT23" s="83"/>
      <c r="MRU23" s="83"/>
      <c r="MRV23" s="83"/>
      <c r="MRW23" s="83"/>
      <c r="MRX23" s="83"/>
      <c r="MRY23" s="83"/>
      <c r="MRZ23" s="83"/>
      <c r="MSA23" s="83"/>
      <c r="MSB23" s="83"/>
      <c r="MSC23" s="83"/>
      <c r="MSD23" s="83"/>
      <c r="MSE23" s="83"/>
      <c r="MSF23" s="83"/>
      <c r="MSG23" s="83"/>
      <c r="MSH23" s="83"/>
      <c r="MSI23" s="83"/>
      <c r="MSJ23" s="83"/>
      <c r="MSK23" s="83"/>
      <c r="MSL23" s="83"/>
      <c r="MSM23" s="83"/>
      <c r="MSN23" s="83"/>
      <c r="MSO23" s="83"/>
      <c r="MSP23" s="83"/>
      <c r="MSQ23" s="83"/>
      <c r="MSR23" s="83"/>
      <c r="MSS23" s="83"/>
      <c r="MST23" s="83"/>
      <c r="MSU23" s="83"/>
      <c r="MSV23" s="83"/>
      <c r="MSW23" s="83"/>
      <c r="MSX23" s="83"/>
      <c r="MSY23" s="83"/>
      <c r="MSZ23" s="83"/>
      <c r="MTA23" s="83"/>
      <c r="MTB23" s="83"/>
      <c r="MTC23" s="83"/>
      <c r="MTD23" s="83"/>
      <c r="MTE23" s="83"/>
      <c r="MTF23" s="83"/>
      <c r="MTG23" s="83"/>
      <c r="MTH23" s="83"/>
      <c r="MTI23" s="83"/>
      <c r="MTJ23" s="83"/>
      <c r="MTK23" s="83"/>
      <c r="MTL23" s="83"/>
      <c r="MTM23" s="83"/>
      <c r="MTN23" s="83"/>
      <c r="MTO23" s="83"/>
      <c r="MTP23" s="83"/>
      <c r="MTQ23" s="83"/>
      <c r="MTR23" s="83"/>
      <c r="MTS23" s="83"/>
      <c r="MTT23" s="83"/>
      <c r="MTU23" s="83"/>
      <c r="MTV23" s="83"/>
      <c r="MTW23" s="83"/>
      <c r="MTX23" s="83"/>
      <c r="MTY23" s="83"/>
      <c r="MTZ23" s="83"/>
      <c r="MUA23" s="83"/>
      <c r="MUB23" s="83"/>
      <c r="MUC23" s="83"/>
      <c r="MUD23" s="83"/>
      <c r="MUE23" s="83"/>
      <c r="MUF23" s="83"/>
      <c r="MUG23" s="83"/>
      <c r="MUH23" s="83"/>
      <c r="MUI23" s="83"/>
      <c r="MUJ23" s="83"/>
      <c r="MUK23" s="83"/>
      <c r="MUL23" s="83"/>
      <c r="MUM23" s="83"/>
      <c r="MUN23" s="83"/>
      <c r="MUO23" s="83"/>
      <c r="MUP23" s="83"/>
      <c r="MUQ23" s="83"/>
      <c r="MUR23" s="83"/>
      <c r="MUS23" s="83"/>
      <c r="MUT23" s="83"/>
      <c r="MUU23" s="83"/>
      <c r="MUV23" s="83"/>
      <c r="MUW23" s="83"/>
      <c r="MUX23" s="83"/>
      <c r="MUY23" s="83"/>
      <c r="MUZ23" s="83"/>
      <c r="MVA23" s="83"/>
      <c r="MVB23" s="83"/>
      <c r="MVC23" s="83"/>
      <c r="MVD23" s="83"/>
      <c r="MVE23" s="83"/>
      <c r="MVF23" s="83"/>
      <c r="MVG23" s="83"/>
      <c r="MVH23" s="83"/>
      <c r="MVI23" s="83"/>
      <c r="MVJ23" s="83"/>
      <c r="MVK23" s="83"/>
      <c r="MVL23" s="83"/>
      <c r="MVM23" s="83"/>
      <c r="MVN23" s="83"/>
      <c r="MVO23" s="83"/>
      <c r="MVP23" s="83"/>
      <c r="MVQ23" s="83"/>
      <c r="MVR23" s="83"/>
      <c r="MVS23" s="83"/>
      <c r="MVT23" s="83"/>
      <c r="MVU23" s="83"/>
      <c r="MVV23" s="83"/>
      <c r="MVW23" s="83"/>
      <c r="MVX23" s="83"/>
      <c r="MVY23" s="83"/>
      <c r="MVZ23" s="83"/>
      <c r="MWA23" s="83"/>
      <c r="MWB23" s="83"/>
      <c r="MWC23" s="83"/>
      <c r="MWD23" s="83"/>
      <c r="MWE23" s="83"/>
      <c r="MWF23" s="83"/>
      <c r="MWG23" s="83"/>
      <c r="MWH23" s="83"/>
      <c r="MWI23" s="83"/>
      <c r="MWJ23" s="83"/>
      <c r="MWK23" s="83"/>
      <c r="MWL23" s="83"/>
      <c r="MWM23" s="83"/>
      <c r="MWN23" s="83"/>
      <c r="MWO23" s="83"/>
      <c r="MWP23" s="83"/>
      <c r="MWQ23" s="83"/>
      <c r="MWR23" s="83"/>
      <c r="MWS23" s="83"/>
      <c r="MWT23" s="83"/>
      <c r="MWU23" s="83"/>
      <c r="MWV23" s="83"/>
      <c r="MWW23" s="83"/>
      <c r="MWX23" s="83"/>
      <c r="MWY23" s="83"/>
      <c r="MWZ23" s="83"/>
      <c r="MXA23" s="83"/>
      <c r="MXB23" s="83"/>
      <c r="MXC23" s="83"/>
      <c r="MXD23" s="83"/>
      <c r="MXE23" s="83"/>
      <c r="MXF23" s="83"/>
      <c r="MXG23" s="83"/>
      <c r="MXH23" s="83"/>
      <c r="MXI23" s="83"/>
      <c r="MXJ23" s="83"/>
      <c r="MXK23" s="83"/>
      <c r="MXL23" s="83"/>
      <c r="MXM23" s="83"/>
      <c r="MXN23" s="83"/>
      <c r="MXO23" s="83"/>
      <c r="MXP23" s="83"/>
      <c r="MXQ23" s="83"/>
      <c r="MXR23" s="83"/>
      <c r="MXS23" s="83"/>
      <c r="MXT23" s="83"/>
      <c r="MXU23" s="83"/>
      <c r="MXV23" s="83"/>
      <c r="MXW23" s="83"/>
      <c r="MXX23" s="83"/>
      <c r="MXY23" s="83"/>
      <c r="MXZ23" s="83"/>
      <c r="MYA23" s="83"/>
      <c r="MYB23" s="83"/>
      <c r="MYC23" s="83"/>
      <c r="MYD23" s="83"/>
      <c r="MYE23" s="83"/>
      <c r="MYF23" s="83"/>
      <c r="MYG23" s="83"/>
      <c r="MYH23" s="83"/>
      <c r="MYI23" s="83"/>
      <c r="MYJ23" s="83"/>
      <c r="MYK23" s="83"/>
      <c r="MYL23" s="83"/>
      <c r="MYM23" s="83"/>
      <c r="MYN23" s="83"/>
      <c r="MYO23" s="83"/>
      <c r="MYP23" s="83"/>
      <c r="MYQ23" s="83"/>
      <c r="MYR23" s="83"/>
      <c r="MYS23" s="83"/>
      <c r="MYT23" s="83"/>
      <c r="MYU23" s="83"/>
      <c r="MYV23" s="83"/>
      <c r="MYW23" s="83"/>
      <c r="MYX23" s="83"/>
      <c r="MYY23" s="83"/>
      <c r="MYZ23" s="83"/>
      <c r="MZA23" s="83"/>
      <c r="MZB23" s="83"/>
      <c r="MZC23" s="83"/>
      <c r="MZD23" s="83"/>
      <c r="MZE23" s="83"/>
      <c r="MZF23" s="83"/>
      <c r="MZG23" s="83"/>
      <c r="MZH23" s="83"/>
      <c r="MZI23" s="83"/>
      <c r="MZJ23" s="83"/>
      <c r="MZK23" s="83"/>
      <c r="MZL23" s="83"/>
      <c r="MZM23" s="83"/>
      <c r="MZN23" s="83"/>
      <c r="MZO23" s="83"/>
      <c r="MZP23" s="83"/>
      <c r="MZQ23" s="83"/>
      <c r="MZR23" s="83"/>
      <c r="MZS23" s="83"/>
      <c r="MZT23" s="83"/>
      <c r="MZU23" s="83"/>
      <c r="MZV23" s="83"/>
      <c r="MZW23" s="83"/>
      <c r="MZX23" s="83"/>
      <c r="MZY23" s="83"/>
      <c r="MZZ23" s="83"/>
      <c r="NAA23" s="83"/>
      <c r="NAB23" s="83"/>
      <c r="NAC23" s="83"/>
      <c r="NAD23" s="83"/>
      <c r="NAE23" s="83"/>
      <c r="NAF23" s="83"/>
      <c r="NAG23" s="83"/>
      <c r="NAH23" s="83"/>
      <c r="NAI23" s="83"/>
      <c r="NAJ23" s="83"/>
      <c r="NAK23" s="83"/>
      <c r="NAL23" s="83"/>
      <c r="NAM23" s="83"/>
      <c r="NAN23" s="83"/>
      <c r="NAO23" s="83"/>
      <c r="NAP23" s="83"/>
      <c r="NAQ23" s="83"/>
      <c r="NAR23" s="83"/>
      <c r="NAS23" s="83"/>
      <c r="NAT23" s="83"/>
      <c r="NAU23" s="83"/>
      <c r="NAV23" s="83"/>
      <c r="NAW23" s="83"/>
      <c r="NAX23" s="83"/>
      <c r="NAY23" s="83"/>
      <c r="NAZ23" s="83"/>
      <c r="NBA23" s="83"/>
      <c r="NBB23" s="83"/>
      <c r="NBC23" s="83"/>
      <c r="NBD23" s="83"/>
      <c r="NBE23" s="83"/>
      <c r="NBF23" s="83"/>
      <c r="NBG23" s="83"/>
      <c r="NBH23" s="83"/>
      <c r="NBI23" s="83"/>
      <c r="NBJ23" s="83"/>
      <c r="NBK23" s="83"/>
      <c r="NBL23" s="83"/>
      <c r="NBM23" s="83"/>
      <c r="NBN23" s="83"/>
      <c r="NBO23" s="83"/>
      <c r="NBP23" s="83"/>
      <c r="NBQ23" s="83"/>
      <c r="NBR23" s="83"/>
      <c r="NBS23" s="83"/>
      <c r="NBT23" s="83"/>
      <c r="NBU23" s="83"/>
      <c r="NBV23" s="83"/>
      <c r="NBW23" s="83"/>
      <c r="NBX23" s="83"/>
      <c r="NBY23" s="83"/>
      <c r="NBZ23" s="83"/>
      <c r="NCA23" s="83"/>
      <c r="NCB23" s="83"/>
      <c r="NCC23" s="83"/>
      <c r="NCD23" s="83"/>
      <c r="NCE23" s="83"/>
      <c r="NCF23" s="83"/>
      <c r="NCG23" s="83"/>
      <c r="NCH23" s="83"/>
      <c r="NCI23" s="83"/>
      <c r="NCJ23" s="83"/>
      <c r="NCK23" s="83"/>
      <c r="NCL23" s="83"/>
      <c r="NCM23" s="83"/>
      <c r="NCN23" s="83"/>
      <c r="NCO23" s="83"/>
      <c r="NCP23" s="83"/>
      <c r="NCQ23" s="83"/>
      <c r="NCR23" s="83"/>
      <c r="NCS23" s="83"/>
      <c r="NCT23" s="83"/>
      <c r="NCU23" s="83"/>
      <c r="NCV23" s="83"/>
      <c r="NCW23" s="83"/>
      <c r="NCX23" s="83"/>
      <c r="NCY23" s="83"/>
      <c r="NCZ23" s="83"/>
      <c r="NDA23" s="83"/>
      <c r="NDB23" s="83"/>
      <c r="NDC23" s="83"/>
      <c r="NDD23" s="83"/>
      <c r="NDE23" s="83"/>
      <c r="NDF23" s="83"/>
      <c r="NDG23" s="83"/>
      <c r="NDH23" s="83"/>
      <c r="NDI23" s="83"/>
      <c r="NDJ23" s="83"/>
      <c r="NDK23" s="83"/>
      <c r="NDL23" s="83"/>
      <c r="NDM23" s="83"/>
      <c r="NDN23" s="83"/>
      <c r="NDO23" s="83"/>
      <c r="NDP23" s="83"/>
      <c r="NDQ23" s="83"/>
      <c r="NDR23" s="83"/>
      <c r="NDS23" s="83"/>
      <c r="NDT23" s="83"/>
      <c r="NDU23" s="83"/>
      <c r="NDV23" s="83"/>
      <c r="NDW23" s="83"/>
      <c r="NDX23" s="83"/>
      <c r="NDY23" s="83"/>
      <c r="NDZ23" s="83"/>
      <c r="NEA23" s="83"/>
      <c r="NEB23" s="83"/>
      <c r="NEC23" s="83"/>
      <c r="NED23" s="83"/>
      <c r="NEE23" s="83"/>
      <c r="NEF23" s="83"/>
      <c r="NEG23" s="83"/>
      <c r="NEH23" s="83"/>
      <c r="NEI23" s="83"/>
      <c r="NEJ23" s="83"/>
      <c r="NEK23" s="83"/>
      <c r="NEL23" s="83"/>
      <c r="NEM23" s="83"/>
      <c r="NEN23" s="83"/>
      <c r="NEO23" s="83"/>
      <c r="NEP23" s="83"/>
      <c r="NEQ23" s="83"/>
      <c r="NER23" s="83"/>
      <c r="NES23" s="83"/>
      <c r="NET23" s="83"/>
      <c r="NEU23" s="83"/>
      <c r="NEV23" s="83"/>
      <c r="NEW23" s="83"/>
      <c r="NEX23" s="83"/>
      <c r="NEY23" s="83"/>
      <c r="NEZ23" s="83"/>
      <c r="NFA23" s="83"/>
      <c r="NFB23" s="83"/>
      <c r="NFC23" s="83"/>
      <c r="NFD23" s="83"/>
      <c r="NFE23" s="83"/>
      <c r="NFF23" s="83"/>
      <c r="NFG23" s="83"/>
      <c r="NFH23" s="83"/>
      <c r="NFI23" s="83"/>
      <c r="NFJ23" s="83"/>
      <c r="NFK23" s="83"/>
      <c r="NFL23" s="83"/>
      <c r="NFM23" s="83"/>
      <c r="NFN23" s="83"/>
      <c r="NFO23" s="83"/>
      <c r="NFP23" s="83"/>
      <c r="NFQ23" s="83"/>
      <c r="NFR23" s="83"/>
      <c r="NFS23" s="83"/>
      <c r="NFT23" s="83"/>
      <c r="NFU23" s="83"/>
      <c r="NFV23" s="83"/>
      <c r="NFW23" s="83"/>
      <c r="NFX23" s="83"/>
      <c r="NFY23" s="83"/>
      <c r="NFZ23" s="83"/>
      <c r="NGA23" s="83"/>
      <c r="NGB23" s="83"/>
      <c r="NGC23" s="83"/>
      <c r="NGD23" s="83"/>
      <c r="NGE23" s="83"/>
      <c r="NGF23" s="83"/>
      <c r="NGG23" s="83"/>
      <c r="NGH23" s="83"/>
      <c r="NGI23" s="83"/>
      <c r="NGJ23" s="83"/>
      <c r="NGK23" s="83"/>
      <c r="NGL23" s="83"/>
      <c r="NGM23" s="83"/>
      <c r="NGN23" s="83"/>
      <c r="NGO23" s="83"/>
      <c r="NGP23" s="83"/>
      <c r="NGQ23" s="83"/>
      <c r="NGR23" s="83"/>
      <c r="NGS23" s="83"/>
      <c r="NGT23" s="83"/>
      <c r="NGU23" s="83"/>
      <c r="NGV23" s="83"/>
      <c r="NGW23" s="83"/>
      <c r="NGX23" s="83"/>
      <c r="NGY23" s="83"/>
      <c r="NGZ23" s="83"/>
      <c r="NHA23" s="83"/>
      <c r="NHB23" s="83"/>
      <c r="NHC23" s="83"/>
      <c r="NHD23" s="83"/>
      <c r="NHE23" s="83"/>
      <c r="NHF23" s="83"/>
      <c r="NHG23" s="83"/>
      <c r="NHH23" s="83"/>
      <c r="NHI23" s="83"/>
      <c r="NHJ23" s="83"/>
      <c r="NHK23" s="83"/>
      <c r="NHL23" s="83"/>
      <c r="NHM23" s="83"/>
      <c r="NHN23" s="83"/>
      <c r="NHO23" s="83"/>
      <c r="NHP23" s="83"/>
      <c r="NHQ23" s="83"/>
      <c r="NHR23" s="83"/>
      <c r="NHS23" s="83"/>
      <c r="NHT23" s="83"/>
      <c r="NHU23" s="83"/>
      <c r="NHV23" s="83"/>
      <c r="NHW23" s="83"/>
      <c r="NHX23" s="83"/>
      <c r="NHY23" s="83"/>
      <c r="NHZ23" s="83"/>
      <c r="NIA23" s="83"/>
      <c r="NIB23" s="83"/>
      <c r="NIC23" s="83"/>
      <c r="NID23" s="83"/>
      <c r="NIE23" s="83"/>
      <c r="NIF23" s="83"/>
      <c r="NIG23" s="83"/>
      <c r="NIH23" s="83"/>
      <c r="NII23" s="83"/>
      <c r="NIJ23" s="83"/>
      <c r="NIK23" s="83"/>
      <c r="NIL23" s="83"/>
      <c r="NIM23" s="83"/>
      <c r="NIN23" s="83"/>
      <c r="NIO23" s="83"/>
      <c r="NIP23" s="83"/>
      <c r="NIQ23" s="83"/>
      <c r="NIR23" s="83"/>
      <c r="NIS23" s="83"/>
      <c r="NIT23" s="83"/>
      <c r="NIU23" s="83"/>
      <c r="NIV23" s="83"/>
      <c r="NIW23" s="83"/>
      <c r="NIX23" s="83"/>
      <c r="NIY23" s="83"/>
      <c r="NIZ23" s="83"/>
      <c r="NJA23" s="83"/>
      <c r="NJB23" s="83"/>
      <c r="NJC23" s="83"/>
      <c r="NJD23" s="83"/>
      <c r="NJE23" s="83"/>
      <c r="NJF23" s="83"/>
      <c r="NJG23" s="83"/>
      <c r="NJH23" s="83"/>
      <c r="NJI23" s="83"/>
      <c r="NJJ23" s="83"/>
      <c r="NJK23" s="83"/>
      <c r="NJL23" s="83"/>
      <c r="NJM23" s="83"/>
      <c r="NJN23" s="83"/>
      <c r="NJO23" s="83"/>
      <c r="NJP23" s="83"/>
      <c r="NJQ23" s="83"/>
      <c r="NJR23" s="83"/>
      <c r="NJS23" s="83"/>
      <c r="NJT23" s="83"/>
      <c r="NJU23" s="83"/>
      <c r="NJV23" s="83"/>
      <c r="NJW23" s="83"/>
      <c r="NJX23" s="83"/>
      <c r="NJY23" s="83"/>
      <c r="NJZ23" s="83"/>
      <c r="NKA23" s="83"/>
      <c r="NKB23" s="83"/>
      <c r="NKC23" s="83"/>
      <c r="NKD23" s="83"/>
      <c r="NKE23" s="83"/>
      <c r="NKF23" s="83"/>
      <c r="NKG23" s="83"/>
      <c r="NKH23" s="83"/>
      <c r="NKI23" s="83"/>
      <c r="NKJ23" s="83"/>
      <c r="NKK23" s="83"/>
      <c r="NKL23" s="83"/>
      <c r="NKM23" s="83"/>
      <c r="NKN23" s="83"/>
      <c r="NKO23" s="83"/>
      <c r="NKP23" s="83"/>
      <c r="NKQ23" s="83"/>
      <c r="NKR23" s="83"/>
      <c r="NKS23" s="83"/>
      <c r="NKT23" s="83"/>
      <c r="NKU23" s="83"/>
      <c r="NKV23" s="83"/>
      <c r="NKW23" s="83"/>
      <c r="NKX23" s="83"/>
      <c r="NKY23" s="83"/>
      <c r="NKZ23" s="83"/>
      <c r="NLA23" s="83"/>
      <c r="NLB23" s="83"/>
      <c r="NLC23" s="83"/>
      <c r="NLD23" s="83"/>
      <c r="NLE23" s="83"/>
      <c r="NLF23" s="83"/>
      <c r="NLG23" s="83"/>
      <c r="NLH23" s="83"/>
      <c r="NLI23" s="83"/>
      <c r="NLJ23" s="83"/>
      <c r="NLK23" s="83"/>
      <c r="NLL23" s="83"/>
      <c r="NLM23" s="83"/>
      <c r="NLN23" s="83"/>
      <c r="NLO23" s="83"/>
      <c r="NLP23" s="83"/>
      <c r="NLQ23" s="83"/>
      <c r="NLR23" s="83"/>
      <c r="NLS23" s="83"/>
      <c r="NLT23" s="83"/>
      <c r="NLU23" s="83"/>
      <c r="NLV23" s="83"/>
      <c r="NLW23" s="83"/>
      <c r="NLX23" s="83"/>
      <c r="NLY23" s="83"/>
      <c r="NLZ23" s="83"/>
      <c r="NMA23" s="83"/>
      <c r="NMB23" s="83"/>
      <c r="NMC23" s="83"/>
      <c r="NMD23" s="83"/>
      <c r="NME23" s="83"/>
      <c r="NMF23" s="83"/>
      <c r="NMG23" s="83"/>
      <c r="NMH23" s="83"/>
      <c r="NMI23" s="83"/>
      <c r="NMJ23" s="83"/>
      <c r="NMK23" s="83"/>
      <c r="NML23" s="83"/>
      <c r="NMM23" s="83"/>
      <c r="NMN23" s="83"/>
      <c r="NMO23" s="83"/>
      <c r="NMP23" s="83"/>
      <c r="NMQ23" s="83"/>
      <c r="NMR23" s="83"/>
      <c r="NMS23" s="83"/>
      <c r="NMT23" s="83"/>
      <c r="NMU23" s="83"/>
      <c r="NMV23" s="83"/>
      <c r="NMW23" s="83"/>
      <c r="NMX23" s="83"/>
      <c r="NMY23" s="83"/>
      <c r="NMZ23" s="83"/>
      <c r="NNA23" s="83"/>
      <c r="NNB23" s="83"/>
      <c r="NNC23" s="83"/>
      <c r="NND23" s="83"/>
      <c r="NNE23" s="83"/>
      <c r="NNF23" s="83"/>
      <c r="NNG23" s="83"/>
      <c r="NNH23" s="83"/>
      <c r="NNI23" s="83"/>
      <c r="NNJ23" s="83"/>
      <c r="NNK23" s="83"/>
      <c r="NNL23" s="83"/>
      <c r="NNM23" s="83"/>
      <c r="NNN23" s="83"/>
      <c r="NNO23" s="83"/>
      <c r="NNP23" s="83"/>
      <c r="NNQ23" s="83"/>
      <c r="NNR23" s="83"/>
      <c r="NNS23" s="83"/>
      <c r="NNT23" s="83"/>
      <c r="NNU23" s="83"/>
      <c r="NNV23" s="83"/>
      <c r="NNW23" s="83"/>
      <c r="NNX23" s="83"/>
      <c r="NNY23" s="83"/>
      <c r="NNZ23" s="83"/>
      <c r="NOA23" s="83"/>
      <c r="NOB23" s="83"/>
      <c r="NOC23" s="83"/>
      <c r="NOD23" s="83"/>
      <c r="NOE23" s="83"/>
      <c r="NOF23" s="83"/>
      <c r="NOG23" s="83"/>
      <c r="NOH23" s="83"/>
      <c r="NOI23" s="83"/>
      <c r="NOJ23" s="83"/>
      <c r="NOK23" s="83"/>
      <c r="NOL23" s="83"/>
      <c r="NOM23" s="83"/>
      <c r="NON23" s="83"/>
      <c r="NOO23" s="83"/>
      <c r="NOP23" s="83"/>
      <c r="NOQ23" s="83"/>
      <c r="NOR23" s="83"/>
      <c r="NOS23" s="83"/>
      <c r="NOT23" s="83"/>
      <c r="NOU23" s="83"/>
      <c r="NOV23" s="83"/>
      <c r="NOW23" s="83"/>
      <c r="NOX23" s="83"/>
      <c r="NOY23" s="83"/>
      <c r="NOZ23" s="83"/>
      <c r="NPA23" s="83"/>
      <c r="NPB23" s="83"/>
      <c r="NPC23" s="83"/>
      <c r="NPD23" s="83"/>
      <c r="NPE23" s="83"/>
      <c r="NPF23" s="83"/>
      <c r="NPG23" s="83"/>
      <c r="NPH23" s="83"/>
      <c r="NPI23" s="83"/>
      <c r="NPJ23" s="83"/>
      <c r="NPK23" s="83"/>
      <c r="NPL23" s="83"/>
      <c r="NPM23" s="83"/>
      <c r="NPN23" s="83"/>
      <c r="NPO23" s="83"/>
      <c r="NPP23" s="83"/>
      <c r="NPQ23" s="83"/>
      <c r="NPR23" s="83"/>
      <c r="NPS23" s="83"/>
      <c r="NPT23" s="83"/>
      <c r="NPU23" s="83"/>
      <c r="NPV23" s="83"/>
      <c r="NPW23" s="83"/>
      <c r="NPX23" s="83"/>
      <c r="NPY23" s="83"/>
      <c r="NPZ23" s="83"/>
      <c r="NQA23" s="83"/>
      <c r="NQB23" s="83"/>
      <c r="NQC23" s="83"/>
      <c r="NQD23" s="83"/>
      <c r="NQE23" s="83"/>
      <c r="NQF23" s="83"/>
      <c r="NQG23" s="83"/>
      <c r="NQH23" s="83"/>
      <c r="NQI23" s="83"/>
      <c r="NQJ23" s="83"/>
      <c r="NQK23" s="83"/>
      <c r="NQL23" s="83"/>
      <c r="NQM23" s="83"/>
      <c r="NQN23" s="83"/>
      <c r="NQO23" s="83"/>
      <c r="NQP23" s="83"/>
      <c r="NQQ23" s="83"/>
      <c r="NQR23" s="83"/>
      <c r="NQS23" s="83"/>
      <c r="NQT23" s="83"/>
      <c r="NQU23" s="83"/>
      <c r="NQV23" s="83"/>
      <c r="NQW23" s="83"/>
      <c r="NQX23" s="83"/>
      <c r="NQY23" s="83"/>
      <c r="NQZ23" s="83"/>
      <c r="NRA23" s="83"/>
      <c r="NRB23" s="83"/>
      <c r="NRC23" s="83"/>
      <c r="NRD23" s="83"/>
      <c r="NRE23" s="83"/>
      <c r="NRF23" s="83"/>
      <c r="NRG23" s="83"/>
      <c r="NRH23" s="83"/>
      <c r="NRI23" s="83"/>
      <c r="NRJ23" s="83"/>
      <c r="NRK23" s="83"/>
      <c r="NRL23" s="83"/>
      <c r="NRM23" s="83"/>
      <c r="NRN23" s="83"/>
      <c r="NRO23" s="83"/>
      <c r="NRP23" s="83"/>
      <c r="NRQ23" s="83"/>
      <c r="NRR23" s="83"/>
      <c r="NRS23" s="83"/>
      <c r="NRT23" s="83"/>
      <c r="NRU23" s="83"/>
      <c r="NRV23" s="83"/>
      <c r="NRW23" s="83"/>
      <c r="NRX23" s="83"/>
      <c r="NRY23" s="83"/>
      <c r="NRZ23" s="83"/>
      <c r="NSA23" s="83"/>
      <c r="NSB23" s="83"/>
      <c r="NSC23" s="83"/>
      <c r="NSD23" s="83"/>
      <c r="NSE23" s="83"/>
      <c r="NSF23" s="83"/>
      <c r="NSG23" s="83"/>
      <c r="NSH23" s="83"/>
      <c r="NSI23" s="83"/>
      <c r="NSJ23" s="83"/>
      <c r="NSK23" s="83"/>
      <c r="NSL23" s="83"/>
      <c r="NSM23" s="83"/>
      <c r="NSN23" s="83"/>
      <c r="NSO23" s="83"/>
      <c r="NSP23" s="83"/>
      <c r="NSQ23" s="83"/>
      <c r="NSR23" s="83"/>
      <c r="NSS23" s="83"/>
      <c r="NST23" s="83"/>
      <c r="NSU23" s="83"/>
      <c r="NSV23" s="83"/>
      <c r="NSW23" s="83"/>
      <c r="NSX23" s="83"/>
      <c r="NSY23" s="83"/>
      <c r="NSZ23" s="83"/>
      <c r="NTA23" s="83"/>
      <c r="NTB23" s="83"/>
      <c r="NTC23" s="83"/>
      <c r="NTD23" s="83"/>
      <c r="NTE23" s="83"/>
      <c r="NTF23" s="83"/>
      <c r="NTG23" s="83"/>
      <c r="NTH23" s="83"/>
      <c r="NTI23" s="83"/>
      <c r="NTJ23" s="83"/>
      <c r="NTK23" s="83"/>
      <c r="NTL23" s="83"/>
      <c r="NTM23" s="83"/>
      <c r="NTN23" s="83"/>
      <c r="NTO23" s="83"/>
      <c r="NTP23" s="83"/>
      <c r="NTQ23" s="83"/>
      <c r="NTR23" s="83"/>
      <c r="NTS23" s="83"/>
      <c r="NTT23" s="83"/>
      <c r="NTU23" s="83"/>
      <c r="NTV23" s="83"/>
      <c r="NTW23" s="83"/>
      <c r="NTX23" s="83"/>
      <c r="NTY23" s="83"/>
      <c r="NTZ23" s="83"/>
      <c r="NUA23" s="83"/>
      <c r="NUB23" s="83"/>
      <c r="NUC23" s="83"/>
      <c r="NUD23" s="83"/>
      <c r="NUE23" s="83"/>
      <c r="NUF23" s="83"/>
      <c r="NUG23" s="83"/>
      <c r="NUH23" s="83"/>
      <c r="NUI23" s="83"/>
      <c r="NUJ23" s="83"/>
      <c r="NUK23" s="83"/>
      <c r="NUL23" s="83"/>
      <c r="NUM23" s="83"/>
      <c r="NUN23" s="83"/>
      <c r="NUO23" s="83"/>
      <c r="NUP23" s="83"/>
      <c r="NUQ23" s="83"/>
      <c r="NUR23" s="83"/>
      <c r="NUS23" s="83"/>
      <c r="NUT23" s="83"/>
      <c r="NUU23" s="83"/>
      <c r="NUV23" s="83"/>
      <c r="NUW23" s="83"/>
      <c r="NUX23" s="83"/>
      <c r="NUY23" s="83"/>
      <c r="NUZ23" s="83"/>
      <c r="NVA23" s="83"/>
      <c r="NVB23" s="83"/>
      <c r="NVC23" s="83"/>
      <c r="NVD23" s="83"/>
      <c r="NVE23" s="83"/>
      <c r="NVF23" s="83"/>
      <c r="NVG23" s="83"/>
      <c r="NVH23" s="83"/>
      <c r="NVI23" s="83"/>
      <c r="NVJ23" s="83"/>
      <c r="NVK23" s="83"/>
      <c r="NVL23" s="83"/>
      <c r="NVM23" s="83"/>
      <c r="NVN23" s="83"/>
      <c r="NVO23" s="83"/>
      <c r="NVP23" s="83"/>
      <c r="NVQ23" s="83"/>
      <c r="NVR23" s="83"/>
      <c r="NVS23" s="83"/>
      <c r="NVT23" s="83"/>
      <c r="NVU23" s="83"/>
      <c r="NVV23" s="83"/>
      <c r="NVW23" s="83"/>
      <c r="NVX23" s="83"/>
      <c r="NVY23" s="83"/>
      <c r="NVZ23" s="83"/>
      <c r="NWA23" s="83"/>
      <c r="NWB23" s="83"/>
      <c r="NWC23" s="83"/>
      <c r="NWD23" s="83"/>
      <c r="NWE23" s="83"/>
      <c r="NWF23" s="83"/>
      <c r="NWG23" s="83"/>
      <c r="NWH23" s="83"/>
      <c r="NWI23" s="83"/>
      <c r="NWJ23" s="83"/>
      <c r="NWK23" s="83"/>
      <c r="NWL23" s="83"/>
      <c r="NWM23" s="83"/>
      <c r="NWN23" s="83"/>
      <c r="NWO23" s="83"/>
      <c r="NWP23" s="83"/>
      <c r="NWQ23" s="83"/>
      <c r="NWR23" s="83"/>
      <c r="NWS23" s="83"/>
      <c r="NWT23" s="83"/>
      <c r="NWU23" s="83"/>
      <c r="NWV23" s="83"/>
      <c r="NWW23" s="83"/>
      <c r="NWX23" s="83"/>
      <c r="NWY23" s="83"/>
      <c r="NWZ23" s="83"/>
      <c r="NXA23" s="83"/>
      <c r="NXB23" s="83"/>
      <c r="NXC23" s="83"/>
      <c r="NXD23" s="83"/>
      <c r="NXE23" s="83"/>
      <c r="NXF23" s="83"/>
      <c r="NXG23" s="83"/>
      <c r="NXH23" s="83"/>
      <c r="NXI23" s="83"/>
      <c r="NXJ23" s="83"/>
      <c r="NXK23" s="83"/>
      <c r="NXL23" s="83"/>
      <c r="NXM23" s="83"/>
      <c r="NXN23" s="83"/>
      <c r="NXO23" s="83"/>
      <c r="NXP23" s="83"/>
      <c r="NXQ23" s="83"/>
      <c r="NXR23" s="83"/>
      <c r="NXS23" s="83"/>
      <c r="NXT23" s="83"/>
      <c r="NXU23" s="83"/>
      <c r="NXV23" s="83"/>
      <c r="NXW23" s="83"/>
      <c r="NXX23" s="83"/>
      <c r="NXY23" s="83"/>
      <c r="NXZ23" s="83"/>
      <c r="NYA23" s="83"/>
      <c r="NYB23" s="83"/>
      <c r="NYC23" s="83"/>
      <c r="NYD23" s="83"/>
      <c r="NYE23" s="83"/>
      <c r="NYF23" s="83"/>
      <c r="NYG23" s="83"/>
      <c r="NYH23" s="83"/>
      <c r="NYI23" s="83"/>
      <c r="NYJ23" s="83"/>
      <c r="NYK23" s="83"/>
      <c r="NYL23" s="83"/>
      <c r="NYM23" s="83"/>
      <c r="NYN23" s="83"/>
      <c r="NYO23" s="83"/>
      <c r="NYP23" s="83"/>
      <c r="NYQ23" s="83"/>
      <c r="NYR23" s="83"/>
      <c r="NYS23" s="83"/>
      <c r="NYT23" s="83"/>
      <c r="NYU23" s="83"/>
      <c r="NYV23" s="83"/>
      <c r="NYW23" s="83"/>
      <c r="NYX23" s="83"/>
      <c r="NYY23" s="83"/>
      <c r="NYZ23" s="83"/>
      <c r="NZA23" s="83"/>
      <c r="NZB23" s="83"/>
      <c r="NZC23" s="83"/>
      <c r="NZD23" s="83"/>
      <c r="NZE23" s="83"/>
      <c r="NZF23" s="83"/>
      <c r="NZG23" s="83"/>
      <c r="NZH23" s="83"/>
      <c r="NZI23" s="83"/>
      <c r="NZJ23" s="83"/>
      <c r="NZK23" s="83"/>
      <c r="NZL23" s="83"/>
      <c r="NZM23" s="83"/>
      <c r="NZN23" s="83"/>
      <c r="NZO23" s="83"/>
      <c r="NZP23" s="83"/>
      <c r="NZQ23" s="83"/>
      <c r="NZR23" s="83"/>
      <c r="NZS23" s="83"/>
      <c r="NZT23" s="83"/>
      <c r="NZU23" s="83"/>
      <c r="NZV23" s="83"/>
      <c r="NZW23" s="83"/>
      <c r="NZX23" s="83"/>
      <c r="NZY23" s="83"/>
      <c r="NZZ23" s="83"/>
      <c r="OAA23" s="83"/>
      <c r="OAB23" s="83"/>
      <c r="OAC23" s="83"/>
      <c r="OAD23" s="83"/>
      <c r="OAE23" s="83"/>
      <c r="OAF23" s="83"/>
      <c r="OAG23" s="83"/>
      <c r="OAH23" s="83"/>
      <c r="OAI23" s="83"/>
      <c r="OAJ23" s="83"/>
      <c r="OAK23" s="83"/>
      <c r="OAL23" s="83"/>
      <c r="OAM23" s="83"/>
      <c r="OAN23" s="83"/>
      <c r="OAO23" s="83"/>
      <c r="OAP23" s="83"/>
      <c r="OAQ23" s="83"/>
      <c r="OAR23" s="83"/>
      <c r="OAS23" s="83"/>
      <c r="OAT23" s="83"/>
      <c r="OAU23" s="83"/>
      <c r="OAV23" s="83"/>
      <c r="OAW23" s="83"/>
      <c r="OAX23" s="83"/>
      <c r="OAY23" s="83"/>
      <c r="OAZ23" s="83"/>
      <c r="OBA23" s="83"/>
      <c r="OBB23" s="83"/>
      <c r="OBC23" s="83"/>
      <c r="OBD23" s="83"/>
      <c r="OBE23" s="83"/>
      <c r="OBF23" s="83"/>
      <c r="OBG23" s="83"/>
      <c r="OBH23" s="83"/>
      <c r="OBI23" s="83"/>
      <c r="OBJ23" s="83"/>
      <c r="OBK23" s="83"/>
      <c r="OBL23" s="83"/>
      <c r="OBM23" s="83"/>
      <c r="OBN23" s="83"/>
      <c r="OBO23" s="83"/>
      <c r="OBP23" s="83"/>
      <c r="OBQ23" s="83"/>
      <c r="OBR23" s="83"/>
      <c r="OBS23" s="83"/>
      <c r="OBT23" s="83"/>
      <c r="OBU23" s="83"/>
      <c r="OBV23" s="83"/>
      <c r="OBW23" s="83"/>
      <c r="OBX23" s="83"/>
      <c r="OBY23" s="83"/>
      <c r="OBZ23" s="83"/>
      <c r="OCA23" s="83"/>
      <c r="OCB23" s="83"/>
      <c r="OCC23" s="83"/>
      <c r="OCD23" s="83"/>
      <c r="OCE23" s="83"/>
      <c r="OCF23" s="83"/>
      <c r="OCG23" s="83"/>
      <c r="OCH23" s="83"/>
      <c r="OCI23" s="83"/>
      <c r="OCJ23" s="83"/>
      <c r="OCK23" s="83"/>
      <c r="OCL23" s="83"/>
      <c r="OCM23" s="83"/>
      <c r="OCN23" s="83"/>
      <c r="OCO23" s="83"/>
      <c r="OCP23" s="83"/>
      <c r="OCQ23" s="83"/>
      <c r="OCR23" s="83"/>
      <c r="OCS23" s="83"/>
      <c r="OCT23" s="83"/>
      <c r="OCU23" s="83"/>
      <c r="OCV23" s="83"/>
      <c r="OCW23" s="83"/>
      <c r="OCX23" s="83"/>
      <c r="OCY23" s="83"/>
      <c r="OCZ23" s="83"/>
      <c r="ODA23" s="83"/>
      <c r="ODB23" s="83"/>
      <c r="ODC23" s="83"/>
      <c r="ODD23" s="83"/>
      <c r="ODE23" s="83"/>
      <c r="ODF23" s="83"/>
      <c r="ODG23" s="83"/>
      <c r="ODH23" s="83"/>
      <c r="ODI23" s="83"/>
      <c r="ODJ23" s="83"/>
      <c r="ODK23" s="83"/>
      <c r="ODL23" s="83"/>
      <c r="ODM23" s="83"/>
      <c r="ODN23" s="83"/>
      <c r="ODO23" s="83"/>
      <c r="ODP23" s="83"/>
      <c r="ODQ23" s="83"/>
      <c r="ODR23" s="83"/>
      <c r="ODS23" s="83"/>
      <c r="ODT23" s="83"/>
      <c r="ODU23" s="83"/>
      <c r="ODV23" s="83"/>
      <c r="ODW23" s="83"/>
      <c r="ODX23" s="83"/>
      <c r="ODY23" s="83"/>
      <c r="ODZ23" s="83"/>
      <c r="OEA23" s="83"/>
      <c r="OEB23" s="83"/>
      <c r="OEC23" s="83"/>
      <c r="OED23" s="83"/>
      <c r="OEE23" s="83"/>
      <c r="OEF23" s="83"/>
      <c r="OEG23" s="83"/>
      <c r="OEH23" s="83"/>
      <c r="OEI23" s="83"/>
      <c r="OEJ23" s="83"/>
      <c r="OEK23" s="83"/>
      <c r="OEL23" s="83"/>
      <c r="OEM23" s="83"/>
      <c r="OEN23" s="83"/>
      <c r="OEO23" s="83"/>
      <c r="OEP23" s="83"/>
      <c r="OEQ23" s="83"/>
      <c r="OER23" s="83"/>
      <c r="OES23" s="83"/>
      <c r="OET23" s="83"/>
      <c r="OEU23" s="83"/>
      <c r="OEV23" s="83"/>
      <c r="OEW23" s="83"/>
      <c r="OEX23" s="83"/>
      <c r="OEY23" s="83"/>
      <c r="OEZ23" s="83"/>
      <c r="OFA23" s="83"/>
      <c r="OFB23" s="83"/>
      <c r="OFC23" s="83"/>
      <c r="OFD23" s="83"/>
      <c r="OFE23" s="83"/>
      <c r="OFF23" s="83"/>
      <c r="OFG23" s="83"/>
      <c r="OFH23" s="83"/>
      <c r="OFI23" s="83"/>
      <c r="OFJ23" s="83"/>
      <c r="OFK23" s="83"/>
      <c r="OFL23" s="83"/>
      <c r="OFM23" s="83"/>
      <c r="OFN23" s="83"/>
      <c r="OFO23" s="83"/>
      <c r="OFP23" s="83"/>
      <c r="OFQ23" s="83"/>
      <c r="OFR23" s="83"/>
      <c r="OFS23" s="83"/>
      <c r="OFT23" s="83"/>
      <c r="OFU23" s="83"/>
      <c r="OFV23" s="83"/>
      <c r="OFW23" s="83"/>
      <c r="OFX23" s="83"/>
      <c r="OFY23" s="83"/>
      <c r="OFZ23" s="83"/>
      <c r="OGA23" s="83"/>
      <c r="OGB23" s="83"/>
      <c r="OGC23" s="83"/>
      <c r="OGD23" s="83"/>
      <c r="OGE23" s="83"/>
      <c r="OGF23" s="83"/>
      <c r="OGG23" s="83"/>
      <c r="OGH23" s="83"/>
      <c r="OGI23" s="83"/>
      <c r="OGJ23" s="83"/>
      <c r="OGK23" s="83"/>
      <c r="OGL23" s="83"/>
      <c r="OGM23" s="83"/>
      <c r="OGN23" s="83"/>
      <c r="OGO23" s="83"/>
      <c r="OGP23" s="83"/>
      <c r="OGQ23" s="83"/>
      <c r="OGR23" s="83"/>
      <c r="OGS23" s="83"/>
      <c r="OGT23" s="83"/>
      <c r="OGU23" s="83"/>
      <c r="OGV23" s="83"/>
      <c r="OGW23" s="83"/>
      <c r="OGX23" s="83"/>
      <c r="OGY23" s="83"/>
      <c r="OGZ23" s="83"/>
      <c r="OHA23" s="83"/>
      <c r="OHB23" s="83"/>
      <c r="OHC23" s="83"/>
      <c r="OHD23" s="83"/>
      <c r="OHE23" s="83"/>
      <c r="OHF23" s="83"/>
      <c r="OHG23" s="83"/>
      <c r="OHH23" s="83"/>
      <c r="OHI23" s="83"/>
      <c r="OHJ23" s="83"/>
      <c r="OHK23" s="83"/>
      <c r="OHL23" s="83"/>
      <c r="OHM23" s="83"/>
      <c r="OHN23" s="83"/>
      <c r="OHO23" s="83"/>
      <c r="OHP23" s="83"/>
      <c r="OHQ23" s="83"/>
      <c r="OHR23" s="83"/>
      <c r="OHS23" s="83"/>
      <c r="OHT23" s="83"/>
      <c r="OHU23" s="83"/>
      <c r="OHV23" s="83"/>
      <c r="OHW23" s="83"/>
      <c r="OHX23" s="83"/>
      <c r="OHY23" s="83"/>
      <c r="OHZ23" s="83"/>
      <c r="OIA23" s="83"/>
      <c r="OIB23" s="83"/>
      <c r="OIC23" s="83"/>
      <c r="OID23" s="83"/>
      <c r="OIE23" s="83"/>
      <c r="OIF23" s="83"/>
      <c r="OIG23" s="83"/>
      <c r="OIH23" s="83"/>
      <c r="OII23" s="83"/>
      <c r="OIJ23" s="83"/>
      <c r="OIK23" s="83"/>
      <c r="OIL23" s="83"/>
      <c r="OIM23" s="83"/>
      <c r="OIN23" s="83"/>
      <c r="OIO23" s="83"/>
      <c r="OIP23" s="83"/>
      <c r="OIQ23" s="83"/>
      <c r="OIR23" s="83"/>
      <c r="OIS23" s="83"/>
      <c r="OIT23" s="83"/>
      <c r="OIU23" s="83"/>
      <c r="OIV23" s="83"/>
      <c r="OIW23" s="83"/>
      <c r="OIX23" s="83"/>
      <c r="OIY23" s="83"/>
      <c r="OIZ23" s="83"/>
      <c r="OJA23" s="83"/>
      <c r="OJB23" s="83"/>
      <c r="OJC23" s="83"/>
      <c r="OJD23" s="83"/>
      <c r="OJE23" s="83"/>
      <c r="OJF23" s="83"/>
      <c r="OJG23" s="83"/>
      <c r="OJH23" s="83"/>
      <c r="OJI23" s="83"/>
      <c r="OJJ23" s="83"/>
      <c r="OJK23" s="83"/>
      <c r="OJL23" s="83"/>
      <c r="OJM23" s="83"/>
      <c r="OJN23" s="83"/>
      <c r="OJO23" s="83"/>
      <c r="OJP23" s="83"/>
      <c r="OJQ23" s="83"/>
      <c r="OJR23" s="83"/>
      <c r="OJS23" s="83"/>
      <c r="OJT23" s="83"/>
      <c r="OJU23" s="83"/>
      <c r="OJV23" s="83"/>
      <c r="OJW23" s="83"/>
      <c r="OJX23" s="83"/>
      <c r="OJY23" s="83"/>
      <c r="OJZ23" s="83"/>
      <c r="OKA23" s="83"/>
      <c r="OKB23" s="83"/>
      <c r="OKC23" s="83"/>
      <c r="OKD23" s="83"/>
      <c r="OKE23" s="83"/>
      <c r="OKF23" s="83"/>
      <c r="OKG23" s="83"/>
      <c r="OKH23" s="83"/>
      <c r="OKI23" s="83"/>
      <c r="OKJ23" s="83"/>
      <c r="OKK23" s="83"/>
      <c r="OKL23" s="83"/>
      <c r="OKM23" s="83"/>
      <c r="OKN23" s="83"/>
      <c r="OKO23" s="83"/>
      <c r="OKP23" s="83"/>
      <c r="OKQ23" s="83"/>
      <c r="OKR23" s="83"/>
      <c r="OKS23" s="83"/>
      <c r="OKT23" s="83"/>
      <c r="OKU23" s="83"/>
      <c r="OKV23" s="83"/>
      <c r="OKW23" s="83"/>
      <c r="OKX23" s="83"/>
      <c r="OKY23" s="83"/>
      <c r="OKZ23" s="83"/>
      <c r="OLA23" s="83"/>
      <c r="OLB23" s="83"/>
      <c r="OLC23" s="83"/>
      <c r="OLD23" s="83"/>
      <c r="OLE23" s="83"/>
      <c r="OLF23" s="83"/>
      <c r="OLG23" s="83"/>
      <c r="OLH23" s="83"/>
      <c r="OLI23" s="83"/>
      <c r="OLJ23" s="83"/>
      <c r="OLK23" s="83"/>
      <c r="OLL23" s="83"/>
      <c r="OLM23" s="83"/>
      <c r="OLN23" s="83"/>
      <c r="OLO23" s="83"/>
      <c r="OLP23" s="83"/>
      <c r="OLQ23" s="83"/>
      <c r="OLR23" s="83"/>
      <c r="OLS23" s="83"/>
      <c r="OLT23" s="83"/>
      <c r="OLU23" s="83"/>
      <c r="OLV23" s="83"/>
      <c r="OLW23" s="83"/>
      <c r="OLX23" s="83"/>
      <c r="OLY23" s="83"/>
      <c r="OLZ23" s="83"/>
      <c r="OMA23" s="83"/>
      <c r="OMB23" s="83"/>
      <c r="OMC23" s="83"/>
      <c r="OMD23" s="83"/>
      <c r="OME23" s="83"/>
      <c r="OMF23" s="83"/>
      <c r="OMG23" s="83"/>
      <c r="OMH23" s="83"/>
      <c r="OMI23" s="83"/>
      <c r="OMJ23" s="83"/>
      <c r="OMK23" s="83"/>
      <c r="OML23" s="83"/>
      <c r="OMM23" s="83"/>
      <c r="OMN23" s="83"/>
      <c r="OMO23" s="83"/>
      <c r="OMP23" s="83"/>
      <c r="OMQ23" s="83"/>
      <c r="OMR23" s="83"/>
      <c r="OMS23" s="83"/>
      <c r="OMT23" s="83"/>
      <c r="OMU23" s="83"/>
      <c r="OMV23" s="83"/>
      <c r="OMW23" s="83"/>
      <c r="OMX23" s="83"/>
      <c r="OMY23" s="83"/>
      <c r="OMZ23" s="83"/>
      <c r="ONA23" s="83"/>
      <c r="ONB23" s="83"/>
      <c r="ONC23" s="83"/>
      <c r="OND23" s="83"/>
      <c r="ONE23" s="83"/>
      <c r="ONF23" s="83"/>
      <c r="ONG23" s="83"/>
      <c r="ONH23" s="83"/>
      <c r="ONI23" s="83"/>
      <c r="ONJ23" s="83"/>
      <c r="ONK23" s="83"/>
      <c r="ONL23" s="83"/>
      <c r="ONM23" s="83"/>
      <c r="ONN23" s="83"/>
      <c r="ONO23" s="83"/>
      <c r="ONP23" s="83"/>
      <c r="ONQ23" s="83"/>
      <c r="ONR23" s="83"/>
      <c r="ONS23" s="83"/>
      <c r="ONT23" s="83"/>
      <c r="ONU23" s="83"/>
      <c r="ONV23" s="83"/>
      <c r="ONW23" s="83"/>
      <c r="ONX23" s="83"/>
      <c r="ONY23" s="83"/>
      <c r="ONZ23" s="83"/>
      <c r="OOA23" s="83"/>
      <c r="OOB23" s="83"/>
      <c r="OOC23" s="83"/>
      <c r="OOD23" s="83"/>
      <c r="OOE23" s="83"/>
      <c r="OOF23" s="83"/>
      <c r="OOG23" s="83"/>
      <c r="OOH23" s="83"/>
      <c r="OOI23" s="83"/>
      <c r="OOJ23" s="83"/>
      <c r="OOK23" s="83"/>
      <c r="OOL23" s="83"/>
      <c r="OOM23" s="83"/>
      <c r="OON23" s="83"/>
      <c r="OOO23" s="83"/>
      <c r="OOP23" s="83"/>
      <c r="OOQ23" s="83"/>
      <c r="OOR23" s="83"/>
      <c r="OOS23" s="83"/>
      <c r="OOT23" s="83"/>
      <c r="OOU23" s="83"/>
      <c r="OOV23" s="83"/>
      <c r="OOW23" s="83"/>
      <c r="OOX23" s="83"/>
      <c r="OOY23" s="83"/>
      <c r="OOZ23" s="83"/>
      <c r="OPA23" s="83"/>
      <c r="OPB23" s="83"/>
      <c r="OPC23" s="83"/>
      <c r="OPD23" s="83"/>
      <c r="OPE23" s="83"/>
      <c r="OPF23" s="83"/>
      <c r="OPG23" s="83"/>
      <c r="OPH23" s="83"/>
      <c r="OPI23" s="83"/>
      <c r="OPJ23" s="83"/>
      <c r="OPK23" s="83"/>
      <c r="OPL23" s="83"/>
      <c r="OPM23" s="83"/>
      <c r="OPN23" s="83"/>
      <c r="OPO23" s="83"/>
      <c r="OPP23" s="83"/>
      <c r="OPQ23" s="83"/>
      <c r="OPR23" s="83"/>
      <c r="OPS23" s="83"/>
      <c r="OPT23" s="83"/>
      <c r="OPU23" s="83"/>
      <c r="OPV23" s="83"/>
      <c r="OPW23" s="83"/>
      <c r="OPX23" s="83"/>
      <c r="OPY23" s="83"/>
      <c r="OPZ23" s="83"/>
      <c r="OQA23" s="83"/>
      <c r="OQB23" s="83"/>
      <c r="OQC23" s="83"/>
      <c r="OQD23" s="83"/>
      <c r="OQE23" s="83"/>
      <c r="OQF23" s="83"/>
      <c r="OQG23" s="83"/>
      <c r="OQH23" s="83"/>
      <c r="OQI23" s="83"/>
      <c r="OQJ23" s="83"/>
      <c r="OQK23" s="83"/>
      <c r="OQL23" s="83"/>
      <c r="OQM23" s="83"/>
      <c r="OQN23" s="83"/>
      <c r="OQO23" s="83"/>
      <c r="OQP23" s="83"/>
      <c r="OQQ23" s="83"/>
      <c r="OQR23" s="83"/>
      <c r="OQS23" s="83"/>
      <c r="OQT23" s="83"/>
      <c r="OQU23" s="83"/>
      <c r="OQV23" s="83"/>
      <c r="OQW23" s="83"/>
      <c r="OQX23" s="83"/>
      <c r="OQY23" s="83"/>
      <c r="OQZ23" s="83"/>
      <c r="ORA23" s="83"/>
      <c r="ORB23" s="83"/>
      <c r="ORC23" s="83"/>
      <c r="ORD23" s="83"/>
      <c r="ORE23" s="83"/>
      <c r="ORF23" s="83"/>
      <c r="ORG23" s="83"/>
      <c r="ORH23" s="83"/>
      <c r="ORI23" s="83"/>
      <c r="ORJ23" s="83"/>
      <c r="ORK23" s="83"/>
      <c r="ORL23" s="83"/>
      <c r="ORM23" s="83"/>
      <c r="ORN23" s="83"/>
      <c r="ORO23" s="83"/>
      <c r="ORP23" s="83"/>
      <c r="ORQ23" s="83"/>
      <c r="ORR23" s="83"/>
      <c r="ORS23" s="83"/>
      <c r="ORT23" s="83"/>
      <c r="ORU23" s="83"/>
      <c r="ORV23" s="83"/>
      <c r="ORW23" s="83"/>
      <c r="ORX23" s="83"/>
      <c r="ORY23" s="83"/>
      <c r="ORZ23" s="83"/>
      <c r="OSA23" s="83"/>
      <c r="OSB23" s="83"/>
      <c r="OSC23" s="83"/>
      <c r="OSD23" s="83"/>
      <c r="OSE23" s="83"/>
      <c r="OSF23" s="83"/>
      <c r="OSG23" s="83"/>
      <c r="OSH23" s="83"/>
      <c r="OSI23" s="83"/>
      <c r="OSJ23" s="83"/>
      <c r="OSK23" s="83"/>
      <c r="OSL23" s="83"/>
      <c r="OSM23" s="83"/>
      <c r="OSN23" s="83"/>
      <c r="OSO23" s="83"/>
      <c r="OSP23" s="83"/>
      <c r="OSQ23" s="83"/>
      <c r="OSR23" s="83"/>
      <c r="OSS23" s="83"/>
      <c r="OST23" s="83"/>
      <c r="OSU23" s="83"/>
      <c r="OSV23" s="83"/>
      <c r="OSW23" s="83"/>
      <c r="OSX23" s="83"/>
      <c r="OSY23" s="83"/>
      <c r="OSZ23" s="83"/>
      <c r="OTA23" s="83"/>
      <c r="OTB23" s="83"/>
      <c r="OTC23" s="83"/>
      <c r="OTD23" s="83"/>
      <c r="OTE23" s="83"/>
      <c r="OTF23" s="83"/>
      <c r="OTG23" s="83"/>
      <c r="OTH23" s="83"/>
      <c r="OTI23" s="83"/>
      <c r="OTJ23" s="83"/>
      <c r="OTK23" s="83"/>
      <c r="OTL23" s="83"/>
      <c r="OTM23" s="83"/>
      <c r="OTN23" s="83"/>
      <c r="OTO23" s="83"/>
      <c r="OTP23" s="83"/>
      <c r="OTQ23" s="83"/>
      <c r="OTR23" s="83"/>
      <c r="OTS23" s="83"/>
      <c r="OTT23" s="83"/>
      <c r="OTU23" s="83"/>
      <c r="OTV23" s="83"/>
      <c r="OTW23" s="83"/>
      <c r="OTX23" s="83"/>
      <c r="OTY23" s="83"/>
      <c r="OTZ23" s="83"/>
      <c r="OUA23" s="83"/>
      <c r="OUB23" s="83"/>
      <c r="OUC23" s="83"/>
      <c r="OUD23" s="83"/>
      <c r="OUE23" s="83"/>
      <c r="OUF23" s="83"/>
      <c r="OUG23" s="83"/>
      <c r="OUH23" s="83"/>
      <c r="OUI23" s="83"/>
      <c r="OUJ23" s="83"/>
      <c r="OUK23" s="83"/>
      <c r="OUL23" s="83"/>
      <c r="OUM23" s="83"/>
      <c r="OUN23" s="83"/>
      <c r="OUO23" s="83"/>
      <c r="OUP23" s="83"/>
      <c r="OUQ23" s="83"/>
      <c r="OUR23" s="83"/>
      <c r="OUS23" s="83"/>
      <c r="OUT23" s="83"/>
      <c r="OUU23" s="83"/>
      <c r="OUV23" s="83"/>
      <c r="OUW23" s="83"/>
      <c r="OUX23" s="83"/>
      <c r="OUY23" s="83"/>
      <c r="OUZ23" s="83"/>
      <c r="OVA23" s="83"/>
      <c r="OVB23" s="83"/>
      <c r="OVC23" s="83"/>
      <c r="OVD23" s="83"/>
      <c r="OVE23" s="83"/>
      <c r="OVF23" s="83"/>
      <c r="OVG23" s="83"/>
      <c r="OVH23" s="83"/>
      <c r="OVI23" s="83"/>
      <c r="OVJ23" s="83"/>
      <c r="OVK23" s="83"/>
      <c r="OVL23" s="83"/>
      <c r="OVM23" s="83"/>
      <c r="OVN23" s="83"/>
      <c r="OVO23" s="83"/>
      <c r="OVP23" s="83"/>
      <c r="OVQ23" s="83"/>
      <c r="OVR23" s="83"/>
      <c r="OVS23" s="83"/>
      <c r="OVT23" s="83"/>
      <c r="OVU23" s="83"/>
      <c r="OVV23" s="83"/>
      <c r="OVW23" s="83"/>
      <c r="OVX23" s="83"/>
      <c r="OVY23" s="83"/>
      <c r="OVZ23" s="83"/>
      <c r="OWA23" s="83"/>
      <c r="OWB23" s="83"/>
      <c r="OWC23" s="83"/>
      <c r="OWD23" s="83"/>
      <c r="OWE23" s="83"/>
      <c r="OWF23" s="83"/>
      <c r="OWG23" s="83"/>
      <c r="OWH23" s="83"/>
      <c r="OWI23" s="83"/>
      <c r="OWJ23" s="83"/>
      <c r="OWK23" s="83"/>
      <c r="OWL23" s="83"/>
      <c r="OWM23" s="83"/>
      <c r="OWN23" s="83"/>
      <c r="OWO23" s="83"/>
      <c r="OWP23" s="83"/>
      <c r="OWQ23" s="83"/>
      <c r="OWR23" s="83"/>
      <c r="OWS23" s="83"/>
      <c r="OWT23" s="83"/>
      <c r="OWU23" s="83"/>
      <c r="OWV23" s="83"/>
      <c r="OWW23" s="83"/>
      <c r="OWX23" s="83"/>
      <c r="OWY23" s="83"/>
      <c r="OWZ23" s="83"/>
      <c r="OXA23" s="83"/>
      <c r="OXB23" s="83"/>
      <c r="OXC23" s="83"/>
      <c r="OXD23" s="83"/>
      <c r="OXE23" s="83"/>
      <c r="OXF23" s="83"/>
      <c r="OXG23" s="83"/>
      <c r="OXH23" s="83"/>
      <c r="OXI23" s="83"/>
      <c r="OXJ23" s="83"/>
      <c r="OXK23" s="83"/>
      <c r="OXL23" s="83"/>
      <c r="OXM23" s="83"/>
      <c r="OXN23" s="83"/>
      <c r="OXO23" s="83"/>
      <c r="OXP23" s="83"/>
      <c r="OXQ23" s="83"/>
      <c r="OXR23" s="83"/>
      <c r="OXS23" s="83"/>
      <c r="OXT23" s="83"/>
      <c r="OXU23" s="83"/>
      <c r="OXV23" s="83"/>
      <c r="OXW23" s="83"/>
      <c r="OXX23" s="83"/>
      <c r="OXY23" s="83"/>
      <c r="OXZ23" s="83"/>
      <c r="OYA23" s="83"/>
      <c r="OYB23" s="83"/>
      <c r="OYC23" s="83"/>
      <c r="OYD23" s="83"/>
      <c r="OYE23" s="83"/>
      <c r="OYF23" s="83"/>
      <c r="OYG23" s="83"/>
      <c r="OYH23" s="83"/>
      <c r="OYI23" s="83"/>
      <c r="OYJ23" s="83"/>
      <c r="OYK23" s="83"/>
      <c r="OYL23" s="83"/>
      <c r="OYM23" s="83"/>
      <c r="OYN23" s="83"/>
      <c r="OYO23" s="83"/>
      <c r="OYP23" s="83"/>
      <c r="OYQ23" s="83"/>
      <c r="OYR23" s="83"/>
      <c r="OYS23" s="83"/>
      <c r="OYT23" s="83"/>
      <c r="OYU23" s="83"/>
      <c r="OYV23" s="83"/>
      <c r="OYW23" s="83"/>
      <c r="OYX23" s="83"/>
      <c r="OYY23" s="83"/>
      <c r="OYZ23" s="83"/>
      <c r="OZA23" s="83"/>
      <c r="OZB23" s="83"/>
      <c r="OZC23" s="83"/>
      <c r="OZD23" s="83"/>
      <c r="OZE23" s="83"/>
      <c r="OZF23" s="83"/>
      <c r="OZG23" s="83"/>
      <c r="OZH23" s="83"/>
      <c r="OZI23" s="83"/>
      <c r="OZJ23" s="83"/>
      <c r="OZK23" s="83"/>
      <c r="OZL23" s="83"/>
      <c r="OZM23" s="83"/>
      <c r="OZN23" s="83"/>
      <c r="OZO23" s="83"/>
      <c r="OZP23" s="83"/>
      <c r="OZQ23" s="83"/>
      <c r="OZR23" s="83"/>
      <c r="OZS23" s="83"/>
      <c r="OZT23" s="83"/>
      <c r="OZU23" s="83"/>
      <c r="OZV23" s="83"/>
      <c r="OZW23" s="83"/>
      <c r="OZX23" s="83"/>
      <c r="OZY23" s="83"/>
      <c r="OZZ23" s="83"/>
      <c r="PAA23" s="83"/>
      <c r="PAB23" s="83"/>
      <c r="PAC23" s="83"/>
      <c r="PAD23" s="83"/>
      <c r="PAE23" s="83"/>
      <c r="PAF23" s="83"/>
      <c r="PAG23" s="83"/>
      <c r="PAH23" s="83"/>
      <c r="PAI23" s="83"/>
      <c r="PAJ23" s="83"/>
      <c r="PAK23" s="83"/>
      <c r="PAL23" s="83"/>
      <c r="PAM23" s="83"/>
      <c r="PAN23" s="83"/>
      <c r="PAO23" s="83"/>
      <c r="PAP23" s="83"/>
      <c r="PAQ23" s="83"/>
      <c r="PAR23" s="83"/>
      <c r="PAS23" s="83"/>
      <c r="PAT23" s="83"/>
      <c r="PAU23" s="83"/>
      <c r="PAV23" s="83"/>
      <c r="PAW23" s="83"/>
      <c r="PAX23" s="83"/>
      <c r="PAY23" s="83"/>
      <c r="PAZ23" s="83"/>
      <c r="PBA23" s="83"/>
      <c r="PBB23" s="83"/>
      <c r="PBC23" s="83"/>
      <c r="PBD23" s="83"/>
      <c r="PBE23" s="83"/>
      <c r="PBF23" s="83"/>
      <c r="PBG23" s="83"/>
      <c r="PBH23" s="83"/>
      <c r="PBI23" s="83"/>
      <c r="PBJ23" s="83"/>
      <c r="PBK23" s="83"/>
      <c r="PBL23" s="83"/>
      <c r="PBM23" s="83"/>
      <c r="PBN23" s="83"/>
      <c r="PBO23" s="83"/>
      <c r="PBP23" s="83"/>
      <c r="PBQ23" s="83"/>
      <c r="PBR23" s="83"/>
      <c r="PBS23" s="83"/>
      <c r="PBT23" s="83"/>
      <c r="PBU23" s="83"/>
      <c r="PBV23" s="83"/>
      <c r="PBW23" s="83"/>
      <c r="PBX23" s="83"/>
      <c r="PBY23" s="83"/>
      <c r="PBZ23" s="83"/>
      <c r="PCA23" s="83"/>
      <c r="PCB23" s="83"/>
      <c r="PCC23" s="83"/>
      <c r="PCD23" s="83"/>
      <c r="PCE23" s="83"/>
      <c r="PCF23" s="83"/>
      <c r="PCG23" s="83"/>
      <c r="PCH23" s="83"/>
      <c r="PCI23" s="83"/>
      <c r="PCJ23" s="83"/>
      <c r="PCK23" s="83"/>
      <c r="PCL23" s="83"/>
      <c r="PCM23" s="83"/>
      <c r="PCN23" s="83"/>
      <c r="PCO23" s="83"/>
      <c r="PCP23" s="83"/>
      <c r="PCQ23" s="83"/>
      <c r="PCR23" s="83"/>
      <c r="PCS23" s="83"/>
      <c r="PCT23" s="83"/>
      <c r="PCU23" s="83"/>
      <c r="PCV23" s="83"/>
      <c r="PCW23" s="83"/>
      <c r="PCX23" s="83"/>
      <c r="PCY23" s="83"/>
      <c r="PCZ23" s="83"/>
      <c r="PDA23" s="83"/>
      <c r="PDB23" s="83"/>
      <c r="PDC23" s="83"/>
      <c r="PDD23" s="83"/>
      <c r="PDE23" s="83"/>
      <c r="PDF23" s="83"/>
      <c r="PDG23" s="83"/>
      <c r="PDH23" s="83"/>
      <c r="PDI23" s="83"/>
      <c r="PDJ23" s="83"/>
      <c r="PDK23" s="83"/>
      <c r="PDL23" s="83"/>
      <c r="PDM23" s="83"/>
      <c r="PDN23" s="83"/>
      <c r="PDO23" s="83"/>
      <c r="PDP23" s="83"/>
      <c r="PDQ23" s="83"/>
      <c r="PDR23" s="83"/>
      <c r="PDS23" s="83"/>
      <c r="PDT23" s="83"/>
      <c r="PDU23" s="83"/>
      <c r="PDV23" s="83"/>
      <c r="PDW23" s="83"/>
      <c r="PDX23" s="83"/>
      <c r="PDY23" s="83"/>
      <c r="PDZ23" s="83"/>
      <c r="PEA23" s="83"/>
      <c r="PEB23" s="83"/>
      <c r="PEC23" s="83"/>
      <c r="PED23" s="83"/>
      <c r="PEE23" s="83"/>
      <c r="PEF23" s="83"/>
      <c r="PEG23" s="83"/>
      <c r="PEH23" s="83"/>
      <c r="PEI23" s="83"/>
      <c r="PEJ23" s="83"/>
      <c r="PEK23" s="83"/>
      <c r="PEL23" s="83"/>
      <c r="PEM23" s="83"/>
      <c r="PEN23" s="83"/>
      <c r="PEO23" s="83"/>
      <c r="PEP23" s="83"/>
      <c r="PEQ23" s="83"/>
      <c r="PER23" s="83"/>
      <c r="PES23" s="83"/>
      <c r="PET23" s="83"/>
      <c r="PEU23" s="83"/>
      <c r="PEV23" s="83"/>
      <c r="PEW23" s="83"/>
      <c r="PEX23" s="83"/>
      <c r="PEY23" s="83"/>
      <c r="PEZ23" s="83"/>
      <c r="PFA23" s="83"/>
      <c r="PFB23" s="83"/>
      <c r="PFC23" s="83"/>
      <c r="PFD23" s="83"/>
      <c r="PFE23" s="83"/>
      <c r="PFF23" s="83"/>
      <c r="PFG23" s="83"/>
      <c r="PFH23" s="83"/>
      <c r="PFI23" s="83"/>
      <c r="PFJ23" s="83"/>
      <c r="PFK23" s="83"/>
      <c r="PFL23" s="83"/>
      <c r="PFM23" s="83"/>
      <c r="PFN23" s="83"/>
      <c r="PFO23" s="83"/>
      <c r="PFP23" s="83"/>
      <c r="PFQ23" s="83"/>
      <c r="PFR23" s="83"/>
      <c r="PFS23" s="83"/>
      <c r="PFT23" s="83"/>
      <c r="PFU23" s="83"/>
      <c r="PFV23" s="83"/>
      <c r="PFW23" s="83"/>
      <c r="PFX23" s="83"/>
      <c r="PFY23" s="83"/>
      <c r="PFZ23" s="83"/>
      <c r="PGA23" s="83"/>
      <c r="PGB23" s="83"/>
      <c r="PGC23" s="83"/>
      <c r="PGD23" s="83"/>
      <c r="PGE23" s="83"/>
      <c r="PGF23" s="83"/>
      <c r="PGG23" s="83"/>
      <c r="PGH23" s="83"/>
      <c r="PGI23" s="83"/>
      <c r="PGJ23" s="83"/>
      <c r="PGK23" s="83"/>
      <c r="PGL23" s="83"/>
      <c r="PGM23" s="83"/>
      <c r="PGN23" s="83"/>
      <c r="PGO23" s="83"/>
      <c r="PGP23" s="83"/>
      <c r="PGQ23" s="83"/>
      <c r="PGR23" s="83"/>
      <c r="PGS23" s="83"/>
      <c r="PGT23" s="83"/>
      <c r="PGU23" s="83"/>
      <c r="PGV23" s="83"/>
      <c r="PGW23" s="83"/>
      <c r="PGX23" s="83"/>
      <c r="PGY23" s="83"/>
      <c r="PGZ23" s="83"/>
      <c r="PHA23" s="83"/>
      <c r="PHB23" s="83"/>
      <c r="PHC23" s="83"/>
      <c r="PHD23" s="83"/>
      <c r="PHE23" s="83"/>
      <c r="PHF23" s="83"/>
      <c r="PHG23" s="83"/>
      <c r="PHH23" s="83"/>
      <c r="PHI23" s="83"/>
      <c r="PHJ23" s="83"/>
      <c r="PHK23" s="83"/>
      <c r="PHL23" s="83"/>
      <c r="PHM23" s="83"/>
      <c r="PHN23" s="83"/>
      <c r="PHO23" s="83"/>
      <c r="PHP23" s="83"/>
      <c r="PHQ23" s="83"/>
      <c r="PHR23" s="83"/>
      <c r="PHS23" s="83"/>
      <c r="PHT23" s="83"/>
      <c r="PHU23" s="83"/>
      <c r="PHV23" s="83"/>
      <c r="PHW23" s="83"/>
      <c r="PHX23" s="83"/>
      <c r="PHY23" s="83"/>
      <c r="PHZ23" s="83"/>
      <c r="PIA23" s="83"/>
      <c r="PIB23" s="83"/>
      <c r="PIC23" s="83"/>
      <c r="PID23" s="83"/>
      <c r="PIE23" s="83"/>
      <c r="PIF23" s="83"/>
      <c r="PIG23" s="83"/>
      <c r="PIH23" s="83"/>
      <c r="PII23" s="83"/>
      <c r="PIJ23" s="83"/>
      <c r="PIK23" s="83"/>
      <c r="PIL23" s="83"/>
      <c r="PIM23" s="83"/>
      <c r="PIN23" s="83"/>
      <c r="PIO23" s="83"/>
      <c r="PIP23" s="83"/>
      <c r="PIQ23" s="83"/>
      <c r="PIR23" s="83"/>
      <c r="PIS23" s="83"/>
      <c r="PIT23" s="83"/>
      <c r="PIU23" s="83"/>
      <c r="PIV23" s="83"/>
      <c r="PIW23" s="83"/>
      <c r="PIX23" s="83"/>
      <c r="PIY23" s="83"/>
      <c r="PIZ23" s="83"/>
      <c r="PJA23" s="83"/>
      <c r="PJB23" s="83"/>
      <c r="PJC23" s="83"/>
      <c r="PJD23" s="83"/>
      <c r="PJE23" s="83"/>
      <c r="PJF23" s="83"/>
      <c r="PJG23" s="83"/>
      <c r="PJH23" s="83"/>
      <c r="PJI23" s="83"/>
      <c r="PJJ23" s="83"/>
      <c r="PJK23" s="83"/>
      <c r="PJL23" s="83"/>
      <c r="PJM23" s="83"/>
      <c r="PJN23" s="83"/>
      <c r="PJO23" s="83"/>
      <c r="PJP23" s="83"/>
      <c r="PJQ23" s="83"/>
      <c r="PJR23" s="83"/>
      <c r="PJS23" s="83"/>
      <c r="PJT23" s="83"/>
      <c r="PJU23" s="83"/>
      <c r="PJV23" s="83"/>
      <c r="PJW23" s="83"/>
      <c r="PJX23" s="83"/>
      <c r="PJY23" s="83"/>
      <c r="PJZ23" s="83"/>
      <c r="PKA23" s="83"/>
      <c r="PKB23" s="83"/>
      <c r="PKC23" s="83"/>
      <c r="PKD23" s="83"/>
      <c r="PKE23" s="83"/>
      <c r="PKF23" s="83"/>
      <c r="PKG23" s="83"/>
      <c r="PKH23" s="83"/>
      <c r="PKI23" s="83"/>
      <c r="PKJ23" s="83"/>
      <c r="PKK23" s="83"/>
      <c r="PKL23" s="83"/>
      <c r="PKM23" s="83"/>
      <c r="PKN23" s="83"/>
      <c r="PKO23" s="83"/>
      <c r="PKP23" s="83"/>
      <c r="PKQ23" s="83"/>
      <c r="PKR23" s="83"/>
      <c r="PKS23" s="83"/>
      <c r="PKT23" s="83"/>
      <c r="PKU23" s="83"/>
      <c r="PKV23" s="83"/>
      <c r="PKW23" s="83"/>
      <c r="PKX23" s="83"/>
      <c r="PKY23" s="83"/>
      <c r="PKZ23" s="83"/>
      <c r="PLA23" s="83"/>
      <c r="PLB23" s="83"/>
      <c r="PLC23" s="83"/>
      <c r="PLD23" s="83"/>
      <c r="PLE23" s="83"/>
      <c r="PLF23" s="83"/>
      <c r="PLG23" s="83"/>
      <c r="PLH23" s="83"/>
      <c r="PLI23" s="83"/>
      <c r="PLJ23" s="83"/>
      <c r="PLK23" s="83"/>
      <c r="PLL23" s="83"/>
      <c r="PLM23" s="83"/>
      <c r="PLN23" s="83"/>
      <c r="PLO23" s="83"/>
      <c r="PLP23" s="83"/>
      <c r="PLQ23" s="83"/>
      <c r="PLR23" s="83"/>
      <c r="PLS23" s="83"/>
      <c r="PLT23" s="83"/>
      <c r="PLU23" s="83"/>
      <c r="PLV23" s="83"/>
      <c r="PLW23" s="83"/>
      <c r="PLX23" s="83"/>
      <c r="PLY23" s="83"/>
      <c r="PLZ23" s="83"/>
      <c r="PMA23" s="83"/>
      <c r="PMB23" s="83"/>
      <c r="PMC23" s="83"/>
      <c r="PMD23" s="83"/>
      <c r="PME23" s="83"/>
      <c r="PMF23" s="83"/>
      <c r="PMG23" s="83"/>
      <c r="PMH23" s="83"/>
      <c r="PMI23" s="83"/>
      <c r="PMJ23" s="83"/>
      <c r="PMK23" s="83"/>
      <c r="PML23" s="83"/>
      <c r="PMM23" s="83"/>
      <c r="PMN23" s="83"/>
      <c r="PMO23" s="83"/>
      <c r="PMP23" s="83"/>
      <c r="PMQ23" s="83"/>
      <c r="PMR23" s="83"/>
      <c r="PMS23" s="83"/>
      <c r="PMT23" s="83"/>
      <c r="PMU23" s="83"/>
      <c r="PMV23" s="83"/>
      <c r="PMW23" s="83"/>
      <c r="PMX23" s="83"/>
      <c r="PMY23" s="83"/>
      <c r="PMZ23" s="83"/>
      <c r="PNA23" s="83"/>
      <c r="PNB23" s="83"/>
      <c r="PNC23" s="83"/>
      <c r="PND23" s="83"/>
      <c r="PNE23" s="83"/>
      <c r="PNF23" s="83"/>
      <c r="PNG23" s="83"/>
      <c r="PNH23" s="83"/>
      <c r="PNI23" s="83"/>
      <c r="PNJ23" s="83"/>
      <c r="PNK23" s="83"/>
      <c r="PNL23" s="83"/>
      <c r="PNM23" s="83"/>
      <c r="PNN23" s="83"/>
      <c r="PNO23" s="83"/>
      <c r="PNP23" s="83"/>
      <c r="PNQ23" s="83"/>
      <c r="PNR23" s="83"/>
      <c r="PNS23" s="83"/>
      <c r="PNT23" s="83"/>
      <c r="PNU23" s="83"/>
      <c r="PNV23" s="83"/>
      <c r="PNW23" s="83"/>
      <c r="PNX23" s="83"/>
      <c r="PNY23" s="83"/>
      <c r="PNZ23" s="83"/>
      <c r="POA23" s="83"/>
      <c r="POB23" s="83"/>
      <c r="POC23" s="83"/>
      <c r="POD23" s="83"/>
      <c r="POE23" s="83"/>
      <c r="POF23" s="83"/>
      <c r="POG23" s="83"/>
      <c r="POH23" s="83"/>
      <c r="POI23" s="83"/>
      <c r="POJ23" s="83"/>
      <c r="POK23" s="83"/>
      <c r="POL23" s="83"/>
      <c r="POM23" s="83"/>
      <c r="PON23" s="83"/>
      <c r="POO23" s="83"/>
      <c r="POP23" s="83"/>
      <c r="POQ23" s="83"/>
      <c r="POR23" s="83"/>
      <c r="POS23" s="83"/>
      <c r="POT23" s="83"/>
      <c r="POU23" s="83"/>
      <c r="POV23" s="83"/>
      <c r="POW23" s="83"/>
      <c r="POX23" s="83"/>
      <c r="POY23" s="83"/>
      <c r="POZ23" s="83"/>
      <c r="PPA23" s="83"/>
      <c r="PPB23" s="83"/>
      <c r="PPC23" s="83"/>
      <c r="PPD23" s="83"/>
      <c r="PPE23" s="83"/>
      <c r="PPF23" s="83"/>
      <c r="PPG23" s="83"/>
      <c r="PPH23" s="83"/>
      <c r="PPI23" s="83"/>
      <c r="PPJ23" s="83"/>
      <c r="PPK23" s="83"/>
      <c r="PPL23" s="83"/>
      <c r="PPM23" s="83"/>
      <c r="PPN23" s="83"/>
      <c r="PPO23" s="83"/>
      <c r="PPP23" s="83"/>
      <c r="PPQ23" s="83"/>
      <c r="PPR23" s="83"/>
      <c r="PPS23" s="83"/>
      <c r="PPT23" s="83"/>
      <c r="PPU23" s="83"/>
      <c r="PPV23" s="83"/>
      <c r="PPW23" s="83"/>
      <c r="PPX23" s="83"/>
      <c r="PPY23" s="83"/>
      <c r="PPZ23" s="83"/>
      <c r="PQA23" s="83"/>
      <c r="PQB23" s="83"/>
      <c r="PQC23" s="83"/>
      <c r="PQD23" s="83"/>
      <c r="PQE23" s="83"/>
      <c r="PQF23" s="83"/>
      <c r="PQG23" s="83"/>
      <c r="PQH23" s="83"/>
      <c r="PQI23" s="83"/>
      <c r="PQJ23" s="83"/>
      <c r="PQK23" s="83"/>
      <c r="PQL23" s="83"/>
      <c r="PQM23" s="83"/>
      <c r="PQN23" s="83"/>
      <c r="PQO23" s="83"/>
      <c r="PQP23" s="83"/>
      <c r="PQQ23" s="83"/>
      <c r="PQR23" s="83"/>
      <c r="PQS23" s="83"/>
      <c r="PQT23" s="83"/>
      <c r="PQU23" s="83"/>
      <c r="PQV23" s="83"/>
      <c r="PQW23" s="83"/>
      <c r="PQX23" s="83"/>
      <c r="PQY23" s="83"/>
      <c r="PQZ23" s="83"/>
      <c r="PRA23" s="83"/>
      <c r="PRB23" s="83"/>
      <c r="PRC23" s="83"/>
      <c r="PRD23" s="83"/>
      <c r="PRE23" s="83"/>
      <c r="PRF23" s="83"/>
      <c r="PRG23" s="83"/>
      <c r="PRH23" s="83"/>
      <c r="PRI23" s="83"/>
      <c r="PRJ23" s="83"/>
      <c r="PRK23" s="83"/>
      <c r="PRL23" s="83"/>
      <c r="PRM23" s="83"/>
      <c r="PRN23" s="83"/>
      <c r="PRO23" s="83"/>
      <c r="PRP23" s="83"/>
      <c r="PRQ23" s="83"/>
      <c r="PRR23" s="83"/>
      <c r="PRS23" s="83"/>
      <c r="PRT23" s="83"/>
      <c r="PRU23" s="83"/>
      <c r="PRV23" s="83"/>
      <c r="PRW23" s="83"/>
      <c r="PRX23" s="83"/>
      <c r="PRY23" s="83"/>
      <c r="PRZ23" s="83"/>
      <c r="PSA23" s="83"/>
      <c r="PSB23" s="83"/>
      <c r="PSC23" s="83"/>
      <c r="PSD23" s="83"/>
      <c r="PSE23" s="83"/>
      <c r="PSF23" s="83"/>
      <c r="PSG23" s="83"/>
      <c r="PSH23" s="83"/>
      <c r="PSI23" s="83"/>
      <c r="PSJ23" s="83"/>
      <c r="PSK23" s="83"/>
      <c r="PSL23" s="83"/>
      <c r="PSM23" s="83"/>
      <c r="PSN23" s="83"/>
      <c r="PSO23" s="83"/>
      <c r="PSP23" s="83"/>
      <c r="PSQ23" s="83"/>
      <c r="PSR23" s="83"/>
      <c r="PSS23" s="83"/>
      <c r="PST23" s="83"/>
      <c r="PSU23" s="83"/>
      <c r="PSV23" s="83"/>
      <c r="PSW23" s="83"/>
      <c r="PSX23" s="83"/>
      <c r="PSY23" s="83"/>
      <c r="PSZ23" s="83"/>
      <c r="PTA23" s="83"/>
      <c r="PTB23" s="83"/>
      <c r="PTC23" s="83"/>
      <c r="PTD23" s="83"/>
      <c r="PTE23" s="83"/>
      <c r="PTF23" s="83"/>
      <c r="PTG23" s="83"/>
      <c r="PTH23" s="83"/>
      <c r="PTI23" s="83"/>
      <c r="PTJ23" s="83"/>
      <c r="PTK23" s="83"/>
      <c r="PTL23" s="83"/>
      <c r="PTM23" s="83"/>
      <c r="PTN23" s="83"/>
      <c r="PTO23" s="83"/>
      <c r="PTP23" s="83"/>
      <c r="PTQ23" s="83"/>
      <c r="PTR23" s="83"/>
      <c r="PTS23" s="83"/>
      <c r="PTT23" s="83"/>
      <c r="PTU23" s="83"/>
      <c r="PTV23" s="83"/>
      <c r="PTW23" s="83"/>
      <c r="PTX23" s="83"/>
      <c r="PTY23" s="83"/>
      <c r="PTZ23" s="83"/>
      <c r="PUA23" s="83"/>
      <c r="PUB23" s="83"/>
      <c r="PUC23" s="83"/>
      <c r="PUD23" s="83"/>
      <c r="PUE23" s="83"/>
      <c r="PUF23" s="83"/>
      <c r="PUG23" s="83"/>
      <c r="PUH23" s="83"/>
      <c r="PUI23" s="83"/>
      <c r="PUJ23" s="83"/>
      <c r="PUK23" s="83"/>
      <c r="PUL23" s="83"/>
      <c r="PUM23" s="83"/>
      <c r="PUN23" s="83"/>
      <c r="PUO23" s="83"/>
      <c r="PUP23" s="83"/>
      <c r="PUQ23" s="83"/>
      <c r="PUR23" s="83"/>
      <c r="PUS23" s="83"/>
      <c r="PUT23" s="83"/>
      <c r="PUU23" s="83"/>
      <c r="PUV23" s="83"/>
      <c r="PUW23" s="83"/>
      <c r="PUX23" s="83"/>
      <c r="PUY23" s="83"/>
      <c r="PUZ23" s="83"/>
      <c r="PVA23" s="83"/>
      <c r="PVB23" s="83"/>
      <c r="PVC23" s="83"/>
      <c r="PVD23" s="83"/>
      <c r="PVE23" s="83"/>
      <c r="PVF23" s="83"/>
      <c r="PVG23" s="83"/>
      <c r="PVH23" s="83"/>
      <c r="PVI23" s="83"/>
      <c r="PVJ23" s="83"/>
      <c r="PVK23" s="83"/>
      <c r="PVL23" s="83"/>
      <c r="PVM23" s="83"/>
      <c r="PVN23" s="83"/>
      <c r="PVO23" s="83"/>
      <c r="PVP23" s="83"/>
      <c r="PVQ23" s="83"/>
      <c r="PVR23" s="83"/>
      <c r="PVS23" s="83"/>
      <c r="PVT23" s="83"/>
      <c r="PVU23" s="83"/>
      <c r="PVV23" s="83"/>
      <c r="PVW23" s="83"/>
      <c r="PVX23" s="83"/>
      <c r="PVY23" s="83"/>
      <c r="PVZ23" s="83"/>
      <c r="PWA23" s="83"/>
      <c r="PWB23" s="83"/>
      <c r="PWC23" s="83"/>
      <c r="PWD23" s="83"/>
      <c r="PWE23" s="83"/>
      <c r="PWF23" s="83"/>
      <c r="PWG23" s="83"/>
      <c r="PWH23" s="83"/>
      <c r="PWI23" s="83"/>
      <c r="PWJ23" s="83"/>
      <c r="PWK23" s="83"/>
      <c r="PWL23" s="83"/>
      <c r="PWM23" s="83"/>
      <c r="PWN23" s="83"/>
      <c r="PWO23" s="83"/>
      <c r="PWP23" s="83"/>
      <c r="PWQ23" s="83"/>
      <c r="PWR23" s="83"/>
      <c r="PWS23" s="83"/>
      <c r="PWT23" s="83"/>
      <c r="PWU23" s="83"/>
      <c r="PWV23" s="83"/>
      <c r="PWW23" s="83"/>
      <c r="PWX23" s="83"/>
      <c r="PWY23" s="83"/>
      <c r="PWZ23" s="83"/>
      <c r="PXA23" s="83"/>
      <c r="PXB23" s="83"/>
      <c r="PXC23" s="83"/>
      <c r="PXD23" s="83"/>
      <c r="PXE23" s="83"/>
      <c r="PXF23" s="83"/>
      <c r="PXG23" s="83"/>
      <c r="PXH23" s="83"/>
      <c r="PXI23" s="83"/>
      <c r="PXJ23" s="83"/>
      <c r="PXK23" s="83"/>
      <c r="PXL23" s="83"/>
      <c r="PXM23" s="83"/>
      <c r="PXN23" s="83"/>
      <c r="PXO23" s="83"/>
      <c r="PXP23" s="83"/>
      <c r="PXQ23" s="83"/>
      <c r="PXR23" s="83"/>
      <c r="PXS23" s="83"/>
      <c r="PXT23" s="83"/>
      <c r="PXU23" s="83"/>
      <c r="PXV23" s="83"/>
      <c r="PXW23" s="83"/>
      <c r="PXX23" s="83"/>
      <c r="PXY23" s="83"/>
      <c r="PXZ23" s="83"/>
      <c r="PYA23" s="83"/>
      <c r="PYB23" s="83"/>
      <c r="PYC23" s="83"/>
      <c r="PYD23" s="83"/>
      <c r="PYE23" s="83"/>
      <c r="PYF23" s="83"/>
      <c r="PYG23" s="83"/>
      <c r="PYH23" s="83"/>
      <c r="PYI23" s="83"/>
      <c r="PYJ23" s="83"/>
      <c r="PYK23" s="83"/>
      <c r="PYL23" s="83"/>
      <c r="PYM23" s="83"/>
      <c r="PYN23" s="83"/>
      <c r="PYO23" s="83"/>
      <c r="PYP23" s="83"/>
      <c r="PYQ23" s="83"/>
      <c r="PYR23" s="83"/>
      <c r="PYS23" s="83"/>
      <c r="PYT23" s="83"/>
      <c r="PYU23" s="83"/>
      <c r="PYV23" s="83"/>
      <c r="PYW23" s="83"/>
      <c r="PYX23" s="83"/>
      <c r="PYY23" s="83"/>
      <c r="PYZ23" s="83"/>
      <c r="PZA23" s="83"/>
      <c r="PZB23" s="83"/>
      <c r="PZC23" s="83"/>
      <c r="PZD23" s="83"/>
      <c r="PZE23" s="83"/>
      <c r="PZF23" s="83"/>
      <c r="PZG23" s="83"/>
      <c r="PZH23" s="83"/>
      <c r="PZI23" s="83"/>
      <c r="PZJ23" s="83"/>
      <c r="PZK23" s="83"/>
      <c r="PZL23" s="83"/>
      <c r="PZM23" s="83"/>
      <c r="PZN23" s="83"/>
      <c r="PZO23" s="83"/>
      <c r="PZP23" s="83"/>
      <c r="PZQ23" s="83"/>
      <c r="PZR23" s="83"/>
      <c r="PZS23" s="83"/>
      <c r="PZT23" s="83"/>
      <c r="PZU23" s="83"/>
      <c r="PZV23" s="83"/>
      <c r="PZW23" s="83"/>
      <c r="PZX23" s="83"/>
      <c r="PZY23" s="83"/>
      <c r="PZZ23" s="83"/>
      <c r="QAA23" s="83"/>
      <c r="QAB23" s="83"/>
      <c r="QAC23" s="83"/>
      <c r="QAD23" s="83"/>
      <c r="QAE23" s="83"/>
      <c r="QAF23" s="83"/>
      <c r="QAG23" s="83"/>
      <c r="QAH23" s="83"/>
      <c r="QAI23" s="83"/>
      <c r="QAJ23" s="83"/>
      <c r="QAK23" s="83"/>
      <c r="QAL23" s="83"/>
      <c r="QAM23" s="83"/>
      <c r="QAN23" s="83"/>
      <c r="QAO23" s="83"/>
      <c r="QAP23" s="83"/>
      <c r="QAQ23" s="83"/>
      <c r="QAR23" s="83"/>
      <c r="QAS23" s="83"/>
      <c r="QAT23" s="83"/>
      <c r="QAU23" s="83"/>
      <c r="QAV23" s="83"/>
      <c r="QAW23" s="83"/>
      <c r="QAX23" s="83"/>
      <c r="QAY23" s="83"/>
      <c r="QAZ23" s="83"/>
      <c r="QBA23" s="83"/>
      <c r="QBB23" s="83"/>
      <c r="QBC23" s="83"/>
      <c r="QBD23" s="83"/>
      <c r="QBE23" s="83"/>
      <c r="QBF23" s="83"/>
      <c r="QBG23" s="83"/>
      <c r="QBH23" s="83"/>
      <c r="QBI23" s="83"/>
      <c r="QBJ23" s="83"/>
      <c r="QBK23" s="83"/>
      <c r="QBL23" s="83"/>
      <c r="QBM23" s="83"/>
      <c r="QBN23" s="83"/>
      <c r="QBO23" s="83"/>
      <c r="QBP23" s="83"/>
      <c r="QBQ23" s="83"/>
      <c r="QBR23" s="83"/>
      <c r="QBS23" s="83"/>
      <c r="QBT23" s="83"/>
      <c r="QBU23" s="83"/>
      <c r="QBV23" s="83"/>
      <c r="QBW23" s="83"/>
      <c r="QBX23" s="83"/>
      <c r="QBY23" s="83"/>
      <c r="QBZ23" s="83"/>
      <c r="QCA23" s="83"/>
      <c r="QCB23" s="83"/>
      <c r="QCC23" s="83"/>
      <c r="QCD23" s="83"/>
      <c r="QCE23" s="83"/>
      <c r="QCF23" s="83"/>
      <c r="QCG23" s="83"/>
      <c r="QCH23" s="83"/>
      <c r="QCI23" s="83"/>
      <c r="QCJ23" s="83"/>
      <c r="QCK23" s="83"/>
      <c r="QCL23" s="83"/>
      <c r="QCM23" s="83"/>
      <c r="QCN23" s="83"/>
      <c r="QCO23" s="83"/>
      <c r="QCP23" s="83"/>
      <c r="QCQ23" s="83"/>
      <c r="QCR23" s="83"/>
      <c r="QCS23" s="83"/>
      <c r="QCT23" s="83"/>
      <c r="QCU23" s="83"/>
      <c r="QCV23" s="83"/>
      <c r="QCW23" s="83"/>
      <c r="QCX23" s="83"/>
      <c r="QCY23" s="83"/>
      <c r="QCZ23" s="83"/>
      <c r="QDA23" s="83"/>
      <c r="QDB23" s="83"/>
      <c r="QDC23" s="83"/>
      <c r="QDD23" s="83"/>
      <c r="QDE23" s="83"/>
      <c r="QDF23" s="83"/>
      <c r="QDG23" s="83"/>
      <c r="QDH23" s="83"/>
      <c r="QDI23" s="83"/>
      <c r="QDJ23" s="83"/>
      <c r="QDK23" s="83"/>
      <c r="QDL23" s="83"/>
      <c r="QDM23" s="83"/>
      <c r="QDN23" s="83"/>
      <c r="QDO23" s="83"/>
      <c r="QDP23" s="83"/>
      <c r="QDQ23" s="83"/>
      <c r="QDR23" s="83"/>
      <c r="QDS23" s="83"/>
      <c r="QDT23" s="83"/>
      <c r="QDU23" s="83"/>
      <c r="QDV23" s="83"/>
      <c r="QDW23" s="83"/>
      <c r="QDX23" s="83"/>
      <c r="QDY23" s="83"/>
      <c r="QDZ23" s="83"/>
      <c r="QEA23" s="83"/>
      <c r="QEB23" s="83"/>
      <c r="QEC23" s="83"/>
      <c r="QED23" s="83"/>
      <c r="QEE23" s="83"/>
      <c r="QEF23" s="83"/>
      <c r="QEG23" s="83"/>
      <c r="QEH23" s="83"/>
      <c r="QEI23" s="83"/>
      <c r="QEJ23" s="83"/>
      <c r="QEK23" s="83"/>
      <c r="QEL23" s="83"/>
      <c r="QEM23" s="83"/>
      <c r="QEN23" s="83"/>
      <c r="QEO23" s="83"/>
      <c r="QEP23" s="83"/>
      <c r="QEQ23" s="83"/>
      <c r="QER23" s="83"/>
      <c r="QES23" s="83"/>
      <c r="QET23" s="83"/>
      <c r="QEU23" s="83"/>
      <c r="QEV23" s="83"/>
      <c r="QEW23" s="83"/>
      <c r="QEX23" s="83"/>
      <c r="QEY23" s="83"/>
      <c r="QEZ23" s="83"/>
      <c r="QFA23" s="83"/>
      <c r="QFB23" s="83"/>
      <c r="QFC23" s="83"/>
      <c r="QFD23" s="83"/>
      <c r="QFE23" s="83"/>
      <c r="QFF23" s="83"/>
      <c r="QFG23" s="83"/>
      <c r="QFH23" s="83"/>
      <c r="QFI23" s="83"/>
      <c r="QFJ23" s="83"/>
      <c r="QFK23" s="83"/>
      <c r="QFL23" s="83"/>
      <c r="QFM23" s="83"/>
      <c r="QFN23" s="83"/>
      <c r="QFO23" s="83"/>
      <c r="QFP23" s="83"/>
      <c r="QFQ23" s="83"/>
      <c r="QFR23" s="83"/>
      <c r="QFS23" s="83"/>
      <c r="QFT23" s="83"/>
      <c r="QFU23" s="83"/>
      <c r="QFV23" s="83"/>
      <c r="QFW23" s="83"/>
      <c r="QFX23" s="83"/>
      <c r="QFY23" s="83"/>
      <c r="QFZ23" s="83"/>
      <c r="QGA23" s="83"/>
      <c r="QGB23" s="83"/>
      <c r="QGC23" s="83"/>
      <c r="QGD23" s="83"/>
      <c r="QGE23" s="83"/>
      <c r="QGF23" s="83"/>
      <c r="QGG23" s="83"/>
      <c r="QGH23" s="83"/>
      <c r="QGI23" s="83"/>
      <c r="QGJ23" s="83"/>
      <c r="QGK23" s="83"/>
      <c r="QGL23" s="83"/>
      <c r="QGM23" s="83"/>
      <c r="QGN23" s="83"/>
      <c r="QGO23" s="83"/>
      <c r="QGP23" s="83"/>
      <c r="QGQ23" s="83"/>
      <c r="QGR23" s="83"/>
      <c r="QGS23" s="83"/>
      <c r="QGT23" s="83"/>
      <c r="QGU23" s="83"/>
      <c r="QGV23" s="83"/>
      <c r="QGW23" s="83"/>
      <c r="QGX23" s="83"/>
      <c r="QGY23" s="83"/>
      <c r="QGZ23" s="83"/>
      <c r="QHA23" s="83"/>
      <c r="QHB23" s="83"/>
      <c r="QHC23" s="83"/>
      <c r="QHD23" s="83"/>
      <c r="QHE23" s="83"/>
      <c r="QHF23" s="83"/>
      <c r="QHG23" s="83"/>
      <c r="QHH23" s="83"/>
      <c r="QHI23" s="83"/>
      <c r="QHJ23" s="83"/>
      <c r="QHK23" s="83"/>
      <c r="QHL23" s="83"/>
      <c r="QHM23" s="83"/>
      <c r="QHN23" s="83"/>
      <c r="QHO23" s="83"/>
      <c r="QHP23" s="83"/>
      <c r="QHQ23" s="83"/>
      <c r="QHR23" s="83"/>
      <c r="QHS23" s="83"/>
      <c r="QHT23" s="83"/>
      <c r="QHU23" s="83"/>
      <c r="QHV23" s="83"/>
      <c r="QHW23" s="83"/>
      <c r="QHX23" s="83"/>
      <c r="QHY23" s="83"/>
      <c r="QHZ23" s="83"/>
      <c r="QIA23" s="83"/>
      <c r="QIB23" s="83"/>
      <c r="QIC23" s="83"/>
      <c r="QID23" s="83"/>
      <c r="QIE23" s="83"/>
      <c r="QIF23" s="83"/>
      <c r="QIG23" s="83"/>
      <c r="QIH23" s="83"/>
      <c r="QII23" s="83"/>
      <c r="QIJ23" s="83"/>
      <c r="QIK23" s="83"/>
      <c r="QIL23" s="83"/>
      <c r="QIM23" s="83"/>
      <c r="QIN23" s="83"/>
      <c r="QIO23" s="83"/>
      <c r="QIP23" s="83"/>
      <c r="QIQ23" s="83"/>
      <c r="QIR23" s="83"/>
      <c r="QIS23" s="83"/>
      <c r="QIT23" s="83"/>
      <c r="QIU23" s="83"/>
      <c r="QIV23" s="83"/>
      <c r="QIW23" s="83"/>
      <c r="QIX23" s="83"/>
      <c r="QIY23" s="83"/>
      <c r="QIZ23" s="83"/>
      <c r="QJA23" s="83"/>
      <c r="QJB23" s="83"/>
      <c r="QJC23" s="83"/>
      <c r="QJD23" s="83"/>
      <c r="QJE23" s="83"/>
      <c r="QJF23" s="83"/>
      <c r="QJG23" s="83"/>
      <c r="QJH23" s="83"/>
      <c r="QJI23" s="83"/>
      <c r="QJJ23" s="83"/>
      <c r="QJK23" s="83"/>
      <c r="QJL23" s="83"/>
      <c r="QJM23" s="83"/>
      <c r="QJN23" s="83"/>
      <c r="QJO23" s="83"/>
      <c r="QJP23" s="83"/>
      <c r="QJQ23" s="83"/>
      <c r="QJR23" s="83"/>
      <c r="QJS23" s="83"/>
      <c r="QJT23" s="83"/>
      <c r="QJU23" s="83"/>
      <c r="QJV23" s="83"/>
      <c r="QJW23" s="83"/>
      <c r="QJX23" s="83"/>
      <c r="QJY23" s="83"/>
      <c r="QJZ23" s="83"/>
      <c r="QKA23" s="83"/>
      <c r="QKB23" s="83"/>
      <c r="QKC23" s="83"/>
      <c r="QKD23" s="83"/>
      <c r="QKE23" s="83"/>
      <c r="QKF23" s="83"/>
      <c r="QKG23" s="83"/>
      <c r="QKH23" s="83"/>
      <c r="QKI23" s="83"/>
      <c r="QKJ23" s="83"/>
      <c r="QKK23" s="83"/>
      <c r="QKL23" s="83"/>
      <c r="QKM23" s="83"/>
      <c r="QKN23" s="83"/>
      <c r="QKO23" s="83"/>
      <c r="QKP23" s="83"/>
      <c r="QKQ23" s="83"/>
      <c r="QKR23" s="83"/>
      <c r="QKS23" s="83"/>
      <c r="QKT23" s="83"/>
      <c r="QKU23" s="83"/>
      <c r="QKV23" s="83"/>
      <c r="QKW23" s="83"/>
      <c r="QKX23" s="83"/>
      <c r="QKY23" s="83"/>
      <c r="QKZ23" s="83"/>
      <c r="QLA23" s="83"/>
      <c r="QLB23" s="83"/>
      <c r="QLC23" s="83"/>
      <c r="QLD23" s="83"/>
      <c r="QLE23" s="83"/>
      <c r="QLF23" s="83"/>
      <c r="QLG23" s="83"/>
      <c r="QLH23" s="83"/>
      <c r="QLI23" s="83"/>
      <c r="QLJ23" s="83"/>
      <c r="QLK23" s="83"/>
      <c r="QLL23" s="83"/>
      <c r="QLM23" s="83"/>
      <c r="QLN23" s="83"/>
      <c r="QLO23" s="83"/>
      <c r="QLP23" s="83"/>
      <c r="QLQ23" s="83"/>
      <c r="QLR23" s="83"/>
      <c r="QLS23" s="83"/>
      <c r="QLT23" s="83"/>
      <c r="QLU23" s="83"/>
      <c r="QLV23" s="83"/>
      <c r="QLW23" s="83"/>
      <c r="QLX23" s="83"/>
      <c r="QLY23" s="83"/>
      <c r="QLZ23" s="83"/>
      <c r="QMA23" s="83"/>
      <c r="QMB23" s="83"/>
      <c r="QMC23" s="83"/>
      <c r="QMD23" s="83"/>
      <c r="QME23" s="83"/>
      <c r="QMF23" s="83"/>
      <c r="QMG23" s="83"/>
      <c r="QMH23" s="83"/>
      <c r="QMI23" s="83"/>
      <c r="QMJ23" s="83"/>
      <c r="QMK23" s="83"/>
      <c r="QML23" s="83"/>
      <c r="QMM23" s="83"/>
      <c r="QMN23" s="83"/>
      <c r="QMO23" s="83"/>
      <c r="QMP23" s="83"/>
      <c r="QMQ23" s="83"/>
      <c r="QMR23" s="83"/>
      <c r="QMS23" s="83"/>
      <c r="QMT23" s="83"/>
      <c r="QMU23" s="83"/>
      <c r="QMV23" s="83"/>
      <c r="QMW23" s="83"/>
      <c r="QMX23" s="83"/>
      <c r="QMY23" s="83"/>
      <c r="QMZ23" s="83"/>
      <c r="QNA23" s="83"/>
      <c r="QNB23" s="83"/>
      <c r="QNC23" s="83"/>
      <c r="QND23" s="83"/>
      <c r="QNE23" s="83"/>
      <c r="QNF23" s="83"/>
      <c r="QNG23" s="83"/>
      <c r="QNH23" s="83"/>
      <c r="QNI23" s="83"/>
      <c r="QNJ23" s="83"/>
      <c r="QNK23" s="83"/>
      <c r="QNL23" s="83"/>
      <c r="QNM23" s="83"/>
      <c r="QNN23" s="83"/>
      <c r="QNO23" s="83"/>
      <c r="QNP23" s="83"/>
      <c r="QNQ23" s="83"/>
      <c r="QNR23" s="83"/>
      <c r="QNS23" s="83"/>
      <c r="QNT23" s="83"/>
      <c r="QNU23" s="83"/>
      <c r="QNV23" s="83"/>
      <c r="QNW23" s="83"/>
      <c r="QNX23" s="83"/>
      <c r="QNY23" s="83"/>
      <c r="QNZ23" s="83"/>
      <c r="QOA23" s="83"/>
      <c r="QOB23" s="83"/>
      <c r="QOC23" s="83"/>
      <c r="QOD23" s="83"/>
      <c r="QOE23" s="83"/>
      <c r="QOF23" s="83"/>
      <c r="QOG23" s="83"/>
      <c r="QOH23" s="83"/>
      <c r="QOI23" s="83"/>
      <c r="QOJ23" s="83"/>
      <c r="QOK23" s="83"/>
      <c r="QOL23" s="83"/>
      <c r="QOM23" s="83"/>
      <c r="QON23" s="83"/>
      <c r="QOO23" s="83"/>
      <c r="QOP23" s="83"/>
      <c r="QOQ23" s="83"/>
      <c r="QOR23" s="83"/>
      <c r="QOS23" s="83"/>
      <c r="QOT23" s="83"/>
      <c r="QOU23" s="83"/>
      <c r="QOV23" s="83"/>
      <c r="QOW23" s="83"/>
      <c r="QOX23" s="83"/>
      <c r="QOY23" s="83"/>
      <c r="QOZ23" s="83"/>
      <c r="QPA23" s="83"/>
      <c r="QPB23" s="83"/>
      <c r="QPC23" s="83"/>
      <c r="QPD23" s="83"/>
      <c r="QPE23" s="83"/>
      <c r="QPF23" s="83"/>
      <c r="QPG23" s="83"/>
      <c r="QPH23" s="83"/>
      <c r="QPI23" s="83"/>
      <c r="QPJ23" s="83"/>
      <c r="QPK23" s="83"/>
      <c r="QPL23" s="83"/>
      <c r="QPM23" s="83"/>
      <c r="QPN23" s="83"/>
      <c r="QPO23" s="83"/>
      <c r="QPP23" s="83"/>
      <c r="QPQ23" s="83"/>
      <c r="QPR23" s="83"/>
      <c r="QPS23" s="83"/>
      <c r="QPT23" s="83"/>
      <c r="QPU23" s="83"/>
      <c r="QPV23" s="83"/>
      <c r="QPW23" s="83"/>
      <c r="QPX23" s="83"/>
      <c r="QPY23" s="83"/>
      <c r="QPZ23" s="83"/>
      <c r="QQA23" s="83"/>
      <c r="QQB23" s="83"/>
      <c r="QQC23" s="83"/>
      <c r="QQD23" s="83"/>
      <c r="QQE23" s="83"/>
      <c r="QQF23" s="83"/>
      <c r="QQG23" s="83"/>
      <c r="QQH23" s="83"/>
      <c r="QQI23" s="83"/>
      <c r="QQJ23" s="83"/>
      <c r="QQK23" s="83"/>
      <c r="QQL23" s="83"/>
      <c r="QQM23" s="83"/>
      <c r="QQN23" s="83"/>
      <c r="QQO23" s="83"/>
      <c r="QQP23" s="83"/>
      <c r="QQQ23" s="83"/>
      <c r="QQR23" s="83"/>
      <c r="QQS23" s="83"/>
      <c r="QQT23" s="83"/>
      <c r="QQU23" s="83"/>
      <c r="QQV23" s="83"/>
      <c r="QQW23" s="83"/>
      <c r="QQX23" s="83"/>
      <c r="QQY23" s="83"/>
      <c r="QQZ23" s="83"/>
      <c r="QRA23" s="83"/>
      <c r="QRB23" s="83"/>
      <c r="QRC23" s="83"/>
      <c r="QRD23" s="83"/>
      <c r="QRE23" s="83"/>
      <c r="QRF23" s="83"/>
      <c r="QRG23" s="83"/>
      <c r="QRH23" s="83"/>
      <c r="QRI23" s="83"/>
      <c r="QRJ23" s="83"/>
      <c r="QRK23" s="83"/>
      <c r="QRL23" s="83"/>
      <c r="QRM23" s="83"/>
      <c r="QRN23" s="83"/>
      <c r="QRO23" s="83"/>
      <c r="QRP23" s="83"/>
      <c r="QRQ23" s="83"/>
      <c r="QRR23" s="83"/>
      <c r="QRS23" s="83"/>
      <c r="QRT23" s="83"/>
      <c r="QRU23" s="83"/>
      <c r="QRV23" s="83"/>
      <c r="QRW23" s="83"/>
      <c r="QRX23" s="83"/>
      <c r="QRY23" s="83"/>
      <c r="QRZ23" s="83"/>
      <c r="QSA23" s="83"/>
      <c r="QSB23" s="83"/>
      <c r="QSC23" s="83"/>
      <c r="QSD23" s="83"/>
      <c r="QSE23" s="83"/>
      <c r="QSF23" s="83"/>
      <c r="QSG23" s="83"/>
      <c r="QSH23" s="83"/>
      <c r="QSI23" s="83"/>
      <c r="QSJ23" s="83"/>
      <c r="QSK23" s="83"/>
      <c r="QSL23" s="83"/>
      <c r="QSM23" s="83"/>
      <c r="QSN23" s="83"/>
      <c r="QSO23" s="83"/>
      <c r="QSP23" s="83"/>
      <c r="QSQ23" s="83"/>
      <c r="QSR23" s="83"/>
      <c r="QSS23" s="83"/>
      <c r="QST23" s="83"/>
      <c r="QSU23" s="83"/>
      <c r="QSV23" s="83"/>
      <c r="QSW23" s="83"/>
      <c r="QSX23" s="83"/>
      <c r="QSY23" s="83"/>
      <c r="QSZ23" s="83"/>
      <c r="QTA23" s="83"/>
      <c r="QTB23" s="83"/>
      <c r="QTC23" s="83"/>
      <c r="QTD23" s="83"/>
      <c r="QTE23" s="83"/>
      <c r="QTF23" s="83"/>
      <c r="QTG23" s="83"/>
      <c r="QTH23" s="83"/>
      <c r="QTI23" s="83"/>
      <c r="QTJ23" s="83"/>
      <c r="QTK23" s="83"/>
      <c r="QTL23" s="83"/>
      <c r="QTM23" s="83"/>
      <c r="QTN23" s="83"/>
      <c r="QTO23" s="83"/>
      <c r="QTP23" s="83"/>
      <c r="QTQ23" s="83"/>
      <c r="QTR23" s="83"/>
      <c r="QTS23" s="83"/>
      <c r="QTT23" s="83"/>
      <c r="QTU23" s="83"/>
      <c r="QTV23" s="83"/>
      <c r="QTW23" s="83"/>
      <c r="QTX23" s="83"/>
      <c r="QTY23" s="83"/>
      <c r="QTZ23" s="83"/>
      <c r="QUA23" s="83"/>
      <c r="QUB23" s="83"/>
      <c r="QUC23" s="83"/>
      <c r="QUD23" s="83"/>
      <c r="QUE23" s="83"/>
      <c r="QUF23" s="83"/>
      <c r="QUG23" s="83"/>
      <c r="QUH23" s="83"/>
      <c r="QUI23" s="83"/>
      <c r="QUJ23" s="83"/>
      <c r="QUK23" s="83"/>
      <c r="QUL23" s="83"/>
      <c r="QUM23" s="83"/>
      <c r="QUN23" s="83"/>
      <c r="QUO23" s="83"/>
      <c r="QUP23" s="83"/>
      <c r="QUQ23" s="83"/>
      <c r="QUR23" s="83"/>
      <c r="QUS23" s="83"/>
      <c r="QUT23" s="83"/>
      <c r="QUU23" s="83"/>
      <c r="QUV23" s="83"/>
      <c r="QUW23" s="83"/>
      <c r="QUX23" s="83"/>
      <c r="QUY23" s="83"/>
      <c r="QUZ23" s="83"/>
      <c r="QVA23" s="83"/>
      <c r="QVB23" s="83"/>
      <c r="QVC23" s="83"/>
      <c r="QVD23" s="83"/>
      <c r="QVE23" s="83"/>
      <c r="QVF23" s="83"/>
      <c r="QVG23" s="83"/>
      <c r="QVH23" s="83"/>
      <c r="QVI23" s="83"/>
      <c r="QVJ23" s="83"/>
      <c r="QVK23" s="83"/>
      <c r="QVL23" s="83"/>
      <c r="QVM23" s="83"/>
      <c r="QVN23" s="83"/>
      <c r="QVO23" s="83"/>
      <c r="QVP23" s="83"/>
      <c r="QVQ23" s="83"/>
      <c r="QVR23" s="83"/>
      <c r="QVS23" s="83"/>
      <c r="QVT23" s="83"/>
      <c r="QVU23" s="83"/>
      <c r="QVV23" s="83"/>
      <c r="QVW23" s="83"/>
      <c r="QVX23" s="83"/>
      <c r="QVY23" s="83"/>
      <c r="QVZ23" s="83"/>
      <c r="QWA23" s="83"/>
      <c r="QWB23" s="83"/>
      <c r="QWC23" s="83"/>
      <c r="QWD23" s="83"/>
      <c r="QWE23" s="83"/>
      <c r="QWF23" s="83"/>
      <c r="QWG23" s="83"/>
      <c r="QWH23" s="83"/>
      <c r="QWI23" s="83"/>
      <c r="QWJ23" s="83"/>
      <c r="QWK23" s="83"/>
      <c r="QWL23" s="83"/>
      <c r="QWM23" s="83"/>
      <c r="QWN23" s="83"/>
      <c r="QWO23" s="83"/>
      <c r="QWP23" s="83"/>
      <c r="QWQ23" s="83"/>
      <c r="QWR23" s="83"/>
      <c r="QWS23" s="83"/>
      <c r="QWT23" s="83"/>
      <c r="QWU23" s="83"/>
      <c r="QWV23" s="83"/>
      <c r="QWW23" s="83"/>
      <c r="QWX23" s="83"/>
      <c r="QWY23" s="83"/>
      <c r="QWZ23" s="83"/>
      <c r="QXA23" s="83"/>
      <c r="QXB23" s="83"/>
      <c r="QXC23" s="83"/>
      <c r="QXD23" s="83"/>
      <c r="QXE23" s="83"/>
      <c r="QXF23" s="83"/>
      <c r="QXG23" s="83"/>
      <c r="QXH23" s="83"/>
      <c r="QXI23" s="83"/>
      <c r="QXJ23" s="83"/>
      <c r="QXK23" s="83"/>
      <c r="QXL23" s="83"/>
      <c r="QXM23" s="83"/>
      <c r="QXN23" s="83"/>
      <c r="QXO23" s="83"/>
      <c r="QXP23" s="83"/>
      <c r="QXQ23" s="83"/>
      <c r="QXR23" s="83"/>
      <c r="QXS23" s="83"/>
      <c r="QXT23" s="83"/>
      <c r="QXU23" s="83"/>
      <c r="QXV23" s="83"/>
      <c r="QXW23" s="83"/>
      <c r="QXX23" s="83"/>
      <c r="QXY23" s="83"/>
      <c r="QXZ23" s="83"/>
      <c r="QYA23" s="83"/>
      <c r="QYB23" s="83"/>
      <c r="QYC23" s="83"/>
      <c r="QYD23" s="83"/>
      <c r="QYE23" s="83"/>
      <c r="QYF23" s="83"/>
      <c r="QYG23" s="83"/>
      <c r="QYH23" s="83"/>
      <c r="QYI23" s="83"/>
      <c r="QYJ23" s="83"/>
      <c r="QYK23" s="83"/>
      <c r="QYL23" s="83"/>
      <c r="QYM23" s="83"/>
      <c r="QYN23" s="83"/>
      <c r="QYO23" s="83"/>
      <c r="QYP23" s="83"/>
      <c r="QYQ23" s="83"/>
      <c r="QYR23" s="83"/>
      <c r="QYS23" s="83"/>
      <c r="QYT23" s="83"/>
      <c r="QYU23" s="83"/>
      <c r="QYV23" s="83"/>
      <c r="QYW23" s="83"/>
      <c r="QYX23" s="83"/>
      <c r="QYY23" s="83"/>
      <c r="QYZ23" s="83"/>
      <c r="QZA23" s="83"/>
      <c r="QZB23" s="83"/>
      <c r="QZC23" s="83"/>
      <c r="QZD23" s="83"/>
      <c r="QZE23" s="83"/>
      <c r="QZF23" s="83"/>
      <c r="QZG23" s="83"/>
      <c r="QZH23" s="83"/>
      <c r="QZI23" s="83"/>
      <c r="QZJ23" s="83"/>
      <c r="QZK23" s="83"/>
      <c r="QZL23" s="83"/>
      <c r="QZM23" s="83"/>
      <c r="QZN23" s="83"/>
      <c r="QZO23" s="83"/>
      <c r="QZP23" s="83"/>
      <c r="QZQ23" s="83"/>
      <c r="QZR23" s="83"/>
      <c r="QZS23" s="83"/>
      <c r="QZT23" s="83"/>
      <c r="QZU23" s="83"/>
      <c r="QZV23" s="83"/>
      <c r="QZW23" s="83"/>
      <c r="QZX23" s="83"/>
      <c r="QZY23" s="83"/>
      <c r="QZZ23" s="83"/>
      <c r="RAA23" s="83"/>
      <c r="RAB23" s="83"/>
      <c r="RAC23" s="83"/>
      <c r="RAD23" s="83"/>
      <c r="RAE23" s="83"/>
      <c r="RAF23" s="83"/>
      <c r="RAG23" s="83"/>
      <c r="RAH23" s="83"/>
      <c r="RAI23" s="83"/>
      <c r="RAJ23" s="83"/>
      <c r="RAK23" s="83"/>
      <c r="RAL23" s="83"/>
      <c r="RAM23" s="83"/>
      <c r="RAN23" s="83"/>
      <c r="RAO23" s="83"/>
      <c r="RAP23" s="83"/>
      <c r="RAQ23" s="83"/>
      <c r="RAR23" s="83"/>
      <c r="RAS23" s="83"/>
      <c r="RAT23" s="83"/>
      <c r="RAU23" s="83"/>
      <c r="RAV23" s="83"/>
      <c r="RAW23" s="83"/>
      <c r="RAX23" s="83"/>
      <c r="RAY23" s="83"/>
      <c r="RAZ23" s="83"/>
      <c r="RBA23" s="83"/>
      <c r="RBB23" s="83"/>
      <c r="RBC23" s="83"/>
      <c r="RBD23" s="83"/>
      <c r="RBE23" s="83"/>
      <c r="RBF23" s="83"/>
      <c r="RBG23" s="83"/>
      <c r="RBH23" s="83"/>
      <c r="RBI23" s="83"/>
      <c r="RBJ23" s="83"/>
      <c r="RBK23" s="83"/>
      <c r="RBL23" s="83"/>
      <c r="RBM23" s="83"/>
      <c r="RBN23" s="83"/>
      <c r="RBO23" s="83"/>
      <c r="RBP23" s="83"/>
      <c r="RBQ23" s="83"/>
      <c r="RBR23" s="83"/>
      <c r="RBS23" s="83"/>
      <c r="RBT23" s="83"/>
      <c r="RBU23" s="83"/>
      <c r="RBV23" s="83"/>
      <c r="RBW23" s="83"/>
      <c r="RBX23" s="83"/>
      <c r="RBY23" s="83"/>
      <c r="RBZ23" s="83"/>
      <c r="RCA23" s="83"/>
      <c r="RCB23" s="83"/>
      <c r="RCC23" s="83"/>
      <c r="RCD23" s="83"/>
      <c r="RCE23" s="83"/>
      <c r="RCF23" s="83"/>
      <c r="RCG23" s="83"/>
      <c r="RCH23" s="83"/>
      <c r="RCI23" s="83"/>
      <c r="RCJ23" s="83"/>
      <c r="RCK23" s="83"/>
      <c r="RCL23" s="83"/>
      <c r="RCM23" s="83"/>
      <c r="RCN23" s="83"/>
      <c r="RCO23" s="83"/>
      <c r="RCP23" s="83"/>
      <c r="RCQ23" s="83"/>
      <c r="RCR23" s="83"/>
      <c r="RCS23" s="83"/>
      <c r="RCT23" s="83"/>
      <c r="RCU23" s="83"/>
      <c r="RCV23" s="83"/>
      <c r="RCW23" s="83"/>
      <c r="RCX23" s="83"/>
      <c r="RCY23" s="83"/>
      <c r="RCZ23" s="83"/>
      <c r="RDA23" s="83"/>
      <c r="RDB23" s="83"/>
      <c r="RDC23" s="83"/>
      <c r="RDD23" s="83"/>
      <c r="RDE23" s="83"/>
      <c r="RDF23" s="83"/>
      <c r="RDG23" s="83"/>
      <c r="RDH23" s="83"/>
      <c r="RDI23" s="83"/>
      <c r="RDJ23" s="83"/>
      <c r="RDK23" s="83"/>
      <c r="RDL23" s="83"/>
      <c r="RDM23" s="83"/>
      <c r="RDN23" s="83"/>
      <c r="RDO23" s="83"/>
      <c r="RDP23" s="83"/>
      <c r="RDQ23" s="83"/>
      <c r="RDR23" s="83"/>
      <c r="RDS23" s="83"/>
      <c r="RDT23" s="83"/>
      <c r="RDU23" s="83"/>
      <c r="RDV23" s="83"/>
      <c r="RDW23" s="83"/>
      <c r="RDX23" s="83"/>
      <c r="RDY23" s="83"/>
      <c r="RDZ23" s="83"/>
      <c r="REA23" s="83"/>
      <c r="REB23" s="83"/>
      <c r="REC23" s="83"/>
      <c r="RED23" s="83"/>
      <c r="REE23" s="83"/>
      <c r="REF23" s="83"/>
      <c r="REG23" s="83"/>
      <c r="REH23" s="83"/>
      <c r="REI23" s="83"/>
      <c r="REJ23" s="83"/>
      <c r="REK23" s="83"/>
      <c r="REL23" s="83"/>
      <c r="REM23" s="83"/>
      <c r="REN23" s="83"/>
      <c r="REO23" s="83"/>
      <c r="REP23" s="83"/>
      <c r="REQ23" s="83"/>
      <c r="RER23" s="83"/>
      <c r="RES23" s="83"/>
      <c r="RET23" s="83"/>
      <c r="REU23" s="83"/>
      <c r="REV23" s="83"/>
      <c r="REW23" s="83"/>
      <c r="REX23" s="83"/>
      <c r="REY23" s="83"/>
      <c r="REZ23" s="83"/>
      <c r="RFA23" s="83"/>
      <c r="RFB23" s="83"/>
      <c r="RFC23" s="83"/>
      <c r="RFD23" s="83"/>
      <c r="RFE23" s="83"/>
      <c r="RFF23" s="83"/>
      <c r="RFG23" s="83"/>
      <c r="RFH23" s="83"/>
      <c r="RFI23" s="83"/>
      <c r="RFJ23" s="83"/>
      <c r="RFK23" s="83"/>
      <c r="RFL23" s="83"/>
      <c r="RFM23" s="83"/>
      <c r="RFN23" s="83"/>
      <c r="RFO23" s="83"/>
      <c r="RFP23" s="83"/>
      <c r="RFQ23" s="83"/>
      <c r="RFR23" s="83"/>
      <c r="RFS23" s="83"/>
      <c r="RFT23" s="83"/>
      <c r="RFU23" s="83"/>
      <c r="RFV23" s="83"/>
      <c r="RFW23" s="83"/>
      <c r="RFX23" s="83"/>
      <c r="RFY23" s="83"/>
      <c r="RFZ23" s="83"/>
      <c r="RGA23" s="83"/>
      <c r="RGB23" s="83"/>
      <c r="RGC23" s="83"/>
      <c r="RGD23" s="83"/>
      <c r="RGE23" s="83"/>
      <c r="RGF23" s="83"/>
      <c r="RGG23" s="83"/>
      <c r="RGH23" s="83"/>
      <c r="RGI23" s="83"/>
      <c r="RGJ23" s="83"/>
      <c r="RGK23" s="83"/>
      <c r="RGL23" s="83"/>
      <c r="RGM23" s="83"/>
      <c r="RGN23" s="83"/>
      <c r="RGO23" s="83"/>
      <c r="RGP23" s="83"/>
      <c r="RGQ23" s="83"/>
      <c r="RGR23" s="83"/>
      <c r="RGS23" s="83"/>
      <c r="RGT23" s="83"/>
      <c r="RGU23" s="83"/>
      <c r="RGV23" s="83"/>
      <c r="RGW23" s="83"/>
      <c r="RGX23" s="83"/>
      <c r="RGY23" s="83"/>
      <c r="RGZ23" s="83"/>
      <c r="RHA23" s="83"/>
      <c r="RHB23" s="83"/>
      <c r="RHC23" s="83"/>
      <c r="RHD23" s="83"/>
      <c r="RHE23" s="83"/>
      <c r="RHF23" s="83"/>
      <c r="RHG23" s="83"/>
      <c r="RHH23" s="83"/>
      <c r="RHI23" s="83"/>
      <c r="RHJ23" s="83"/>
      <c r="RHK23" s="83"/>
      <c r="RHL23" s="83"/>
      <c r="RHM23" s="83"/>
      <c r="RHN23" s="83"/>
      <c r="RHO23" s="83"/>
      <c r="RHP23" s="83"/>
      <c r="RHQ23" s="83"/>
      <c r="RHR23" s="83"/>
      <c r="RHS23" s="83"/>
      <c r="RHT23" s="83"/>
      <c r="RHU23" s="83"/>
      <c r="RHV23" s="83"/>
      <c r="RHW23" s="83"/>
      <c r="RHX23" s="83"/>
      <c r="RHY23" s="83"/>
      <c r="RHZ23" s="83"/>
      <c r="RIA23" s="83"/>
      <c r="RIB23" s="83"/>
      <c r="RIC23" s="83"/>
      <c r="RID23" s="83"/>
      <c r="RIE23" s="83"/>
      <c r="RIF23" s="83"/>
      <c r="RIG23" s="83"/>
      <c r="RIH23" s="83"/>
      <c r="RII23" s="83"/>
      <c r="RIJ23" s="83"/>
      <c r="RIK23" s="83"/>
      <c r="RIL23" s="83"/>
      <c r="RIM23" s="83"/>
      <c r="RIN23" s="83"/>
      <c r="RIO23" s="83"/>
      <c r="RIP23" s="83"/>
      <c r="RIQ23" s="83"/>
      <c r="RIR23" s="83"/>
      <c r="RIS23" s="83"/>
      <c r="RIT23" s="83"/>
      <c r="RIU23" s="83"/>
      <c r="RIV23" s="83"/>
      <c r="RIW23" s="83"/>
      <c r="RIX23" s="83"/>
      <c r="RIY23" s="83"/>
      <c r="RIZ23" s="83"/>
      <c r="RJA23" s="83"/>
      <c r="RJB23" s="83"/>
      <c r="RJC23" s="83"/>
      <c r="RJD23" s="83"/>
      <c r="RJE23" s="83"/>
      <c r="RJF23" s="83"/>
      <c r="RJG23" s="83"/>
      <c r="RJH23" s="83"/>
      <c r="RJI23" s="83"/>
      <c r="RJJ23" s="83"/>
      <c r="RJK23" s="83"/>
      <c r="RJL23" s="83"/>
      <c r="RJM23" s="83"/>
      <c r="RJN23" s="83"/>
      <c r="RJO23" s="83"/>
      <c r="RJP23" s="83"/>
      <c r="RJQ23" s="83"/>
      <c r="RJR23" s="83"/>
      <c r="RJS23" s="83"/>
      <c r="RJT23" s="83"/>
      <c r="RJU23" s="83"/>
      <c r="RJV23" s="83"/>
      <c r="RJW23" s="83"/>
      <c r="RJX23" s="83"/>
      <c r="RJY23" s="83"/>
      <c r="RJZ23" s="83"/>
      <c r="RKA23" s="83"/>
      <c r="RKB23" s="83"/>
      <c r="RKC23" s="83"/>
      <c r="RKD23" s="83"/>
      <c r="RKE23" s="83"/>
      <c r="RKF23" s="83"/>
      <c r="RKG23" s="83"/>
      <c r="RKH23" s="83"/>
      <c r="RKI23" s="83"/>
      <c r="RKJ23" s="83"/>
      <c r="RKK23" s="83"/>
      <c r="RKL23" s="83"/>
      <c r="RKM23" s="83"/>
      <c r="RKN23" s="83"/>
      <c r="RKO23" s="83"/>
      <c r="RKP23" s="83"/>
      <c r="RKQ23" s="83"/>
      <c r="RKR23" s="83"/>
      <c r="RKS23" s="83"/>
      <c r="RKT23" s="83"/>
      <c r="RKU23" s="83"/>
      <c r="RKV23" s="83"/>
      <c r="RKW23" s="83"/>
      <c r="RKX23" s="83"/>
      <c r="RKY23" s="83"/>
      <c r="RKZ23" s="83"/>
      <c r="RLA23" s="83"/>
      <c r="RLB23" s="83"/>
      <c r="RLC23" s="83"/>
      <c r="RLD23" s="83"/>
      <c r="RLE23" s="83"/>
      <c r="RLF23" s="83"/>
      <c r="RLG23" s="83"/>
      <c r="RLH23" s="83"/>
      <c r="RLI23" s="83"/>
      <c r="RLJ23" s="83"/>
      <c r="RLK23" s="83"/>
      <c r="RLL23" s="83"/>
      <c r="RLM23" s="83"/>
      <c r="RLN23" s="83"/>
      <c r="RLO23" s="83"/>
      <c r="RLP23" s="83"/>
      <c r="RLQ23" s="83"/>
      <c r="RLR23" s="83"/>
      <c r="RLS23" s="83"/>
      <c r="RLT23" s="83"/>
      <c r="RLU23" s="83"/>
      <c r="RLV23" s="83"/>
      <c r="RLW23" s="83"/>
      <c r="RLX23" s="83"/>
      <c r="RLY23" s="83"/>
      <c r="RLZ23" s="83"/>
      <c r="RMA23" s="83"/>
      <c r="RMB23" s="83"/>
      <c r="RMC23" s="83"/>
      <c r="RMD23" s="83"/>
      <c r="RME23" s="83"/>
      <c r="RMF23" s="83"/>
      <c r="RMG23" s="83"/>
      <c r="RMH23" s="83"/>
      <c r="RMI23" s="83"/>
      <c r="RMJ23" s="83"/>
      <c r="RMK23" s="83"/>
      <c r="RML23" s="83"/>
      <c r="RMM23" s="83"/>
      <c r="RMN23" s="83"/>
      <c r="RMO23" s="83"/>
      <c r="RMP23" s="83"/>
      <c r="RMQ23" s="83"/>
      <c r="RMR23" s="83"/>
      <c r="RMS23" s="83"/>
      <c r="RMT23" s="83"/>
      <c r="RMU23" s="83"/>
      <c r="RMV23" s="83"/>
      <c r="RMW23" s="83"/>
      <c r="RMX23" s="83"/>
      <c r="RMY23" s="83"/>
      <c r="RMZ23" s="83"/>
      <c r="RNA23" s="83"/>
      <c r="RNB23" s="83"/>
      <c r="RNC23" s="83"/>
      <c r="RND23" s="83"/>
      <c r="RNE23" s="83"/>
      <c r="RNF23" s="83"/>
      <c r="RNG23" s="83"/>
      <c r="RNH23" s="83"/>
      <c r="RNI23" s="83"/>
      <c r="RNJ23" s="83"/>
      <c r="RNK23" s="83"/>
      <c r="RNL23" s="83"/>
      <c r="RNM23" s="83"/>
      <c r="RNN23" s="83"/>
      <c r="RNO23" s="83"/>
      <c r="RNP23" s="83"/>
      <c r="RNQ23" s="83"/>
      <c r="RNR23" s="83"/>
      <c r="RNS23" s="83"/>
      <c r="RNT23" s="83"/>
      <c r="RNU23" s="83"/>
      <c r="RNV23" s="83"/>
      <c r="RNW23" s="83"/>
      <c r="RNX23" s="83"/>
      <c r="RNY23" s="83"/>
      <c r="RNZ23" s="83"/>
      <c r="ROA23" s="83"/>
      <c r="ROB23" s="83"/>
      <c r="ROC23" s="83"/>
      <c r="ROD23" s="83"/>
      <c r="ROE23" s="83"/>
      <c r="ROF23" s="83"/>
      <c r="ROG23" s="83"/>
      <c r="ROH23" s="83"/>
      <c r="ROI23" s="83"/>
      <c r="ROJ23" s="83"/>
      <c r="ROK23" s="83"/>
      <c r="ROL23" s="83"/>
      <c r="ROM23" s="83"/>
      <c r="RON23" s="83"/>
      <c r="ROO23" s="83"/>
      <c r="ROP23" s="83"/>
      <c r="ROQ23" s="83"/>
      <c r="ROR23" s="83"/>
      <c r="ROS23" s="83"/>
      <c r="ROT23" s="83"/>
      <c r="ROU23" s="83"/>
      <c r="ROV23" s="83"/>
      <c r="ROW23" s="83"/>
      <c r="ROX23" s="83"/>
      <c r="ROY23" s="83"/>
      <c r="ROZ23" s="83"/>
      <c r="RPA23" s="83"/>
      <c r="RPB23" s="83"/>
      <c r="RPC23" s="83"/>
      <c r="RPD23" s="83"/>
      <c r="RPE23" s="83"/>
      <c r="RPF23" s="83"/>
      <c r="RPG23" s="83"/>
      <c r="RPH23" s="83"/>
      <c r="RPI23" s="83"/>
      <c r="RPJ23" s="83"/>
      <c r="RPK23" s="83"/>
      <c r="RPL23" s="83"/>
      <c r="RPM23" s="83"/>
      <c r="RPN23" s="83"/>
      <c r="RPO23" s="83"/>
      <c r="RPP23" s="83"/>
      <c r="RPQ23" s="83"/>
      <c r="RPR23" s="83"/>
      <c r="RPS23" s="83"/>
      <c r="RPT23" s="83"/>
      <c r="RPU23" s="83"/>
      <c r="RPV23" s="83"/>
      <c r="RPW23" s="83"/>
      <c r="RPX23" s="83"/>
      <c r="RPY23" s="83"/>
      <c r="RPZ23" s="83"/>
      <c r="RQA23" s="83"/>
      <c r="RQB23" s="83"/>
      <c r="RQC23" s="83"/>
      <c r="RQD23" s="83"/>
      <c r="RQE23" s="83"/>
      <c r="RQF23" s="83"/>
      <c r="RQG23" s="83"/>
      <c r="RQH23" s="83"/>
      <c r="RQI23" s="83"/>
      <c r="RQJ23" s="83"/>
      <c r="RQK23" s="83"/>
      <c r="RQL23" s="83"/>
      <c r="RQM23" s="83"/>
      <c r="RQN23" s="83"/>
      <c r="RQO23" s="83"/>
      <c r="RQP23" s="83"/>
      <c r="RQQ23" s="83"/>
      <c r="RQR23" s="83"/>
      <c r="RQS23" s="83"/>
      <c r="RQT23" s="83"/>
      <c r="RQU23" s="83"/>
      <c r="RQV23" s="83"/>
      <c r="RQW23" s="83"/>
      <c r="RQX23" s="83"/>
      <c r="RQY23" s="83"/>
      <c r="RQZ23" s="83"/>
      <c r="RRA23" s="83"/>
      <c r="RRB23" s="83"/>
      <c r="RRC23" s="83"/>
      <c r="RRD23" s="83"/>
      <c r="RRE23" s="83"/>
      <c r="RRF23" s="83"/>
      <c r="RRG23" s="83"/>
      <c r="RRH23" s="83"/>
      <c r="RRI23" s="83"/>
      <c r="RRJ23" s="83"/>
      <c r="RRK23" s="83"/>
      <c r="RRL23" s="83"/>
      <c r="RRM23" s="83"/>
      <c r="RRN23" s="83"/>
      <c r="RRO23" s="83"/>
      <c r="RRP23" s="83"/>
      <c r="RRQ23" s="83"/>
      <c r="RRR23" s="83"/>
      <c r="RRS23" s="83"/>
      <c r="RRT23" s="83"/>
      <c r="RRU23" s="83"/>
      <c r="RRV23" s="83"/>
      <c r="RRW23" s="83"/>
      <c r="RRX23" s="83"/>
      <c r="RRY23" s="83"/>
      <c r="RRZ23" s="83"/>
      <c r="RSA23" s="83"/>
      <c r="RSB23" s="83"/>
      <c r="RSC23" s="83"/>
      <c r="RSD23" s="83"/>
      <c r="RSE23" s="83"/>
      <c r="RSF23" s="83"/>
      <c r="RSG23" s="83"/>
      <c r="RSH23" s="83"/>
      <c r="RSI23" s="83"/>
      <c r="RSJ23" s="83"/>
      <c r="RSK23" s="83"/>
      <c r="RSL23" s="83"/>
      <c r="RSM23" s="83"/>
      <c r="RSN23" s="83"/>
      <c r="RSO23" s="83"/>
      <c r="RSP23" s="83"/>
      <c r="RSQ23" s="83"/>
      <c r="RSR23" s="83"/>
      <c r="RSS23" s="83"/>
      <c r="RST23" s="83"/>
      <c r="RSU23" s="83"/>
      <c r="RSV23" s="83"/>
      <c r="RSW23" s="83"/>
      <c r="RSX23" s="83"/>
      <c r="RSY23" s="83"/>
      <c r="RSZ23" s="83"/>
      <c r="RTA23" s="83"/>
      <c r="RTB23" s="83"/>
      <c r="RTC23" s="83"/>
      <c r="RTD23" s="83"/>
      <c r="RTE23" s="83"/>
      <c r="RTF23" s="83"/>
      <c r="RTG23" s="83"/>
      <c r="RTH23" s="83"/>
      <c r="RTI23" s="83"/>
      <c r="RTJ23" s="83"/>
      <c r="RTK23" s="83"/>
      <c r="RTL23" s="83"/>
      <c r="RTM23" s="83"/>
      <c r="RTN23" s="83"/>
      <c r="RTO23" s="83"/>
      <c r="RTP23" s="83"/>
      <c r="RTQ23" s="83"/>
      <c r="RTR23" s="83"/>
      <c r="RTS23" s="83"/>
      <c r="RTT23" s="83"/>
      <c r="RTU23" s="83"/>
      <c r="RTV23" s="83"/>
      <c r="RTW23" s="83"/>
      <c r="RTX23" s="83"/>
      <c r="RTY23" s="83"/>
      <c r="RTZ23" s="83"/>
      <c r="RUA23" s="83"/>
      <c r="RUB23" s="83"/>
      <c r="RUC23" s="83"/>
      <c r="RUD23" s="83"/>
      <c r="RUE23" s="83"/>
      <c r="RUF23" s="83"/>
      <c r="RUG23" s="83"/>
      <c r="RUH23" s="83"/>
      <c r="RUI23" s="83"/>
      <c r="RUJ23" s="83"/>
      <c r="RUK23" s="83"/>
      <c r="RUL23" s="83"/>
      <c r="RUM23" s="83"/>
      <c r="RUN23" s="83"/>
      <c r="RUO23" s="83"/>
      <c r="RUP23" s="83"/>
      <c r="RUQ23" s="83"/>
      <c r="RUR23" s="83"/>
      <c r="RUS23" s="83"/>
      <c r="RUT23" s="83"/>
      <c r="RUU23" s="83"/>
      <c r="RUV23" s="83"/>
      <c r="RUW23" s="83"/>
      <c r="RUX23" s="83"/>
      <c r="RUY23" s="83"/>
      <c r="RUZ23" s="83"/>
      <c r="RVA23" s="83"/>
      <c r="RVB23" s="83"/>
      <c r="RVC23" s="83"/>
      <c r="RVD23" s="83"/>
      <c r="RVE23" s="83"/>
      <c r="RVF23" s="83"/>
      <c r="RVG23" s="83"/>
      <c r="RVH23" s="83"/>
      <c r="RVI23" s="83"/>
      <c r="RVJ23" s="83"/>
      <c r="RVK23" s="83"/>
      <c r="RVL23" s="83"/>
      <c r="RVM23" s="83"/>
      <c r="RVN23" s="83"/>
      <c r="RVO23" s="83"/>
      <c r="RVP23" s="83"/>
      <c r="RVQ23" s="83"/>
      <c r="RVR23" s="83"/>
      <c r="RVS23" s="83"/>
      <c r="RVT23" s="83"/>
      <c r="RVU23" s="83"/>
      <c r="RVV23" s="83"/>
      <c r="RVW23" s="83"/>
      <c r="RVX23" s="83"/>
      <c r="RVY23" s="83"/>
      <c r="RVZ23" s="83"/>
      <c r="RWA23" s="83"/>
      <c r="RWB23" s="83"/>
      <c r="RWC23" s="83"/>
      <c r="RWD23" s="83"/>
      <c r="RWE23" s="83"/>
      <c r="RWF23" s="83"/>
      <c r="RWG23" s="83"/>
      <c r="RWH23" s="83"/>
      <c r="RWI23" s="83"/>
      <c r="RWJ23" s="83"/>
      <c r="RWK23" s="83"/>
      <c r="RWL23" s="83"/>
      <c r="RWM23" s="83"/>
      <c r="RWN23" s="83"/>
      <c r="RWO23" s="83"/>
      <c r="RWP23" s="83"/>
      <c r="RWQ23" s="83"/>
      <c r="RWR23" s="83"/>
      <c r="RWS23" s="83"/>
      <c r="RWT23" s="83"/>
      <c r="RWU23" s="83"/>
      <c r="RWV23" s="83"/>
      <c r="RWW23" s="83"/>
      <c r="RWX23" s="83"/>
      <c r="RWY23" s="83"/>
      <c r="RWZ23" s="83"/>
      <c r="RXA23" s="83"/>
      <c r="RXB23" s="83"/>
      <c r="RXC23" s="83"/>
      <c r="RXD23" s="83"/>
      <c r="RXE23" s="83"/>
      <c r="RXF23" s="83"/>
      <c r="RXG23" s="83"/>
      <c r="RXH23" s="83"/>
      <c r="RXI23" s="83"/>
      <c r="RXJ23" s="83"/>
      <c r="RXK23" s="83"/>
      <c r="RXL23" s="83"/>
      <c r="RXM23" s="83"/>
      <c r="RXN23" s="83"/>
      <c r="RXO23" s="83"/>
      <c r="RXP23" s="83"/>
      <c r="RXQ23" s="83"/>
      <c r="RXR23" s="83"/>
      <c r="RXS23" s="83"/>
      <c r="RXT23" s="83"/>
      <c r="RXU23" s="83"/>
      <c r="RXV23" s="83"/>
      <c r="RXW23" s="83"/>
      <c r="RXX23" s="83"/>
      <c r="RXY23" s="83"/>
      <c r="RXZ23" s="83"/>
      <c r="RYA23" s="83"/>
      <c r="RYB23" s="83"/>
      <c r="RYC23" s="83"/>
      <c r="RYD23" s="83"/>
      <c r="RYE23" s="83"/>
      <c r="RYF23" s="83"/>
      <c r="RYG23" s="83"/>
      <c r="RYH23" s="83"/>
      <c r="RYI23" s="83"/>
      <c r="RYJ23" s="83"/>
      <c r="RYK23" s="83"/>
      <c r="RYL23" s="83"/>
      <c r="RYM23" s="83"/>
      <c r="RYN23" s="83"/>
      <c r="RYO23" s="83"/>
      <c r="RYP23" s="83"/>
      <c r="RYQ23" s="83"/>
      <c r="RYR23" s="83"/>
      <c r="RYS23" s="83"/>
      <c r="RYT23" s="83"/>
      <c r="RYU23" s="83"/>
      <c r="RYV23" s="83"/>
      <c r="RYW23" s="83"/>
      <c r="RYX23" s="83"/>
      <c r="RYY23" s="83"/>
      <c r="RYZ23" s="83"/>
      <c r="RZA23" s="83"/>
      <c r="RZB23" s="83"/>
      <c r="RZC23" s="83"/>
      <c r="RZD23" s="83"/>
      <c r="RZE23" s="83"/>
      <c r="RZF23" s="83"/>
      <c r="RZG23" s="83"/>
      <c r="RZH23" s="83"/>
      <c r="RZI23" s="83"/>
      <c r="RZJ23" s="83"/>
      <c r="RZK23" s="83"/>
      <c r="RZL23" s="83"/>
      <c r="RZM23" s="83"/>
      <c r="RZN23" s="83"/>
      <c r="RZO23" s="83"/>
      <c r="RZP23" s="83"/>
      <c r="RZQ23" s="83"/>
      <c r="RZR23" s="83"/>
      <c r="RZS23" s="83"/>
      <c r="RZT23" s="83"/>
      <c r="RZU23" s="83"/>
      <c r="RZV23" s="83"/>
      <c r="RZW23" s="83"/>
      <c r="RZX23" s="83"/>
      <c r="RZY23" s="83"/>
      <c r="RZZ23" s="83"/>
      <c r="SAA23" s="83"/>
      <c r="SAB23" s="83"/>
      <c r="SAC23" s="83"/>
      <c r="SAD23" s="83"/>
      <c r="SAE23" s="83"/>
      <c r="SAF23" s="83"/>
      <c r="SAG23" s="83"/>
      <c r="SAH23" s="83"/>
      <c r="SAI23" s="83"/>
      <c r="SAJ23" s="83"/>
      <c r="SAK23" s="83"/>
      <c r="SAL23" s="83"/>
      <c r="SAM23" s="83"/>
      <c r="SAN23" s="83"/>
      <c r="SAO23" s="83"/>
      <c r="SAP23" s="83"/>
      <c r="SAQ23" s="83"/>
      <c r="SAR23" s="83"/>
      <c r="SAS23" s="83"/>
      <c r="SAT23" s="83"/>
      <c r="SAU23" s="83"/>
      <c r="SAV23" s="83"/>
      <c r="SAW23" s="83"/>
      <c r="SAX23" s="83"/>
      <c r="SAY23" s="83"/>
      <c r="SAZ23" s="83"/>
      <c r="SBA23" s="83"/>
      <c r="SBB23" s="83"/>
      <c r="SBC23" s="83"/>
      <c r="SBD23" s="83"/>
      <c r="SBE23" s="83"/>
      <c r="SBF23" s="83"/>
      <c r="SBG23" s="83"/>
      <c r="SBH23" s="83"/>
      <c r="SBI23" s="83"/>
      <c r="SBJ23" s="83"/>
      <c r="SBK23" s="83"/>
      <c r="SBL23" s="83"/>
      <c r="SBM23" s="83"/>
      <c r="SBN23" s="83"/>
      <c r="SBO23" s="83"/>
      <c r="SBP23" s="83"/>
      <c r="SBQ23" s="83"/>
      <c r="SBR23" s="83"/>
      <c r="SBS23" s="83"/>
      <c r="SBT23" s="83"/>
      <c r="SBU23" s="83"/>
      <c r="SBV23" s="83"/>
      <c r="SBW23" s="83"/>
      <c r="SBX23" s="83"/>
      <c r="SBY23" s="83"/>
      <c r="SBZ23" s="83"/>
      <c r="SCA23" s="83"/>
      <c r="SCB23" s="83"/>
      <c r="SCC23" s="83"/>
      <c r="SCD23" s="83"/>
      <c r="SCE23" s="83"/>
      <c r="SCF23" s="83"/>
      <c r="SCG23" s="83"/>
      <c r="SCH23" s="83"/>
      <c r="SCI23" s="83"/>
      <c r="SCJ23" s="83"/>
      <c r="SCK23" s="83"/>
      <c r="SCL23" s="83"/>
      <c r="SCM23" s="83"/>
      <c r="SCN23" s="83"/>
      <c r="SCO23" s="83"/>
      <c r="SCP23" s="83"/>
      <c r="SCQ23" s="83"/>
      <c r="SCR23" s="83"/>
      <c r="SCS23" s="83"/>
      <c r="SCT23" s="83"/>
      <c r="SCU23" s="83"/>
      <c r="SCV23" s="83"/>
      <c r="SCW23" s="83"/>
      <c r="SCX23" s="83"/>
      <c r="SCY23" s="83"/>
      <c r="SCZ23" s="83"/>
      <c r="SDA23" s="83"/>
      <c r="SDB23" s="83"/>
      <c r="SDC23" s="83"/>
      <c r="SDD23" s="83"/>
      <c r="SDE23" s="83"/>
      <c r="SDF23" s="83"/>
      <c r="SDG23" s="83"/>
      <c r="SDH23" s="83"/>
      <c r="SDI23" s="83"/>
      <c r="SDJ23" s="83"/>
      <c r="SDK23" s="83"/>
      <c r="SDL23" s="83"/>
      <c r="SDM23" s="83"/>
      <c r="SDN23" s="83"/>
      <c r="SDO23" s="83"/>
      <c r="SDP23" s="83"/>
      <c r="SDQ23" s="83"/>
      <c r="SDR23" s="83"/>
      <c r="SDS23" s="83"/>
      <c r="SDT23" s="83"/>
      <c r="SDU23" s="83"/>
      <c r="SDV23" s="83"/>
      <c r="SDW23" s="83"/>
      <c r="SDX23" s="83"/>
      <c r="SDY23" s="83"/>
      <c r="SDZ23" s="83"/>
      <c r="SEA23" s="83"/>
      <c r="SEB23" s="83"/>
      <c r="SEC23" s="83"/>
      <c r="SED23" s="83"/>
      <c r="SEE23" s="83"/>
      <c r="SEF23" s="83"/>
      <c r="SEG23" s="83"/>
      <c r="SEH23" s="83"/>
      <c r="SEI23" s="83"/>
      <c r="SEJ23" s="83"/>
      <c r="SEK23" s="83"/>
      <c r="SEL23" s="83"/>
      <c r="SEM23" s="83"/>
      <c r="SEN23" s="83"/>
      <c r="SEO23" s="83"/>
      <c r="SEP23" s="83"/>
      <c r="SEQ23" s="83"/>
      <c r="SER23" s="83"/>
      <c r="SES23" s="83"/>
      <c r="SET23" s="83"/>
      <c r="SEU23" s="83"/>
      <c r="SEV23" s="83"/>
      <c r="SEW23" s="83"/>
      <c r="SEX23" s="83"/>
      <c r="SEY23" s="83"/>
      <c r="SEZ23" s="83"/>
      <c r="SFA23" s="83"/>
      <c r="SFB23" s="83"/>
      <c r="SFC23" s="83"/>
      <c r="SFD23" s="83"/>
      <c r="SFE23" s="83"/>
      <c r="SFF23" s="83"/>
      <c r="SFG23" s="83"/>
      <c r="SFH23" s="83"/>
      <c r="SFI23" s="83"/>
      <c r="SFJ23" s="83"/>
      <c r="SFK23" s="83"/>
      <c r="SFL23" s="83"/>
      <c r="SFM23" s="83"/>
      <c r="SFN23" s="83"/>
      <c r="SFO23" s="83"/>
      <c r="SFP23" s="83"/>
      <c r="SFQ23" s="83"/>
      <c r="SFR23" s="83"/>
      <c r="SFS23" s="83"/>
      <c r="SFT23" s="83"/>
      <c r="SFU23" s="83"/>
      <c r="SFV23" s="83"/>
      <c r="SFW23" s="83"/>
      <c r="SFX23" s="83"/>
      <c r="SFY23" s="83"/>
      <c r="SFZ23" s="83"/>
      <c r="SGA23" s="83"/>
      <c r="SGB23" s="83"/>
      <c r="SGC23" s="83"/>
      <c r="SGD23" s="83"/>
      <c r="SGE23" s="83"/>
      <c r="SGF23" s="83"/>
      <c r="SGG23" s="83"/>
      <c r="SGH23" s="83"/>
      <c r="SGI23" s="83"/>
      <c r="SGJ23" s="83"/>
      <c r="SGK23" s="83"/>
      <c r="SGL23" s="83"/>
      <c r="SGM23" s="83"/>
      <c r="SGN23" s="83"/>
      <c r="SGO23" s="83"/>
      <c r="SGP23" s="83"/>
      <c r="SGQ23" s="83"/>
      <c r="SGR23" s="83"/>
      <c r="SGS23" s="83"/>
      <c r="SGT23" s="83"/>
      <c r="SGU23" s="83"/>
      <c r="SGV23" s="83"/>
      <c r="SGW23" s="83"/>
      <c r="SGX23" s="83"/>
      <c r="SGY23" s="83"/>
      <c r="SGZ23" s="83"/>
      <c r="SHA23" s="83"/>
      <c r="SHB23" s="83"/>
      <c r="SHC23" s="83"/>
      <c r="SHD23" s="83"/>
      <c r="SHE23" s="83"/>
      <c r="SHF23" s="83"/>
      <c r="SHG23" s="83"/>
      <c r="SHH23" s="83"/>
      <c r="SHI23" s="83"/>
      <c r="SHJ23" s="83"/>
      <c r="SHK23" s="83"/>
      <c r="SHL23" s="83"/>
      <c r="SHM23" s="83"/>
      <c r="SHN23" s="83"/>
      <c r="SHO23" s="83"/>
      <c r="SHP23" s="83"/>
      <c r="SHQ23" s="83"/>
      <c r="SHR23" s="83"/>
      <c r="SHS23" s="83"/>
      <c r="SHT23" s="83"/>
      <c r="SHU23" s="83"/>
      <c r="SHV23" s="83"/>
      <c r="SHW23" s="83"/>
      <c r="SHX23" s="83"/>
      <c r="SHY23" s="83"/>
      <c r="SHZ23" s="83"/>
      <c r="SIA23" s="83"/>
      <c r="SIB23" s="83"/>
      <c r="SIC23" s="83"/>
      <c r="SID23" s="83"/>
      <c r="SIE23" s="83"/>
      <c r="SIF23" s="83"/>
      <c r="SIG23" s="83"/>
      <c r="SIH23" s="83"/>
      <c r="SII23" s="83"/>
      <c r="SIJ23" s="83"/>
      <c r="SIK23" s="83"/>
      <c r="SIL23" s="83"/>
      <c r="SIM23" s="83"/>
      <c r="SIN23" s="83"/>
      <c r="SIO23" s="83"/>
      <c r="SIP23" s="83"/>
      <c r="SIQ23" s="83"/>
      <c r="SIR23" s="83"/>
      <c r="SIS23" s="83"/>
      <c r="SIT23" s="83"/>
      <c r="SIU23" s="83"/>
      <c r="SIV23" s="83"/>
      <c r="SIW23" s="83"/>
      <c r="SIX23" s="83"/>
      <c r="SIY23" s="83"/>
      <c r="SIZ23" s="83"/>
      <c r="SJA23" s="83"/>
      <c r="SJB23" s="83"/>
      <c r="SJC23" s="83"/>
      <c r="SJD23" s="83"/>
      <c r="SJE23" s="83"/>
      <c r="SJF23" s="83"/>
      <c r="SJG23" s="83"/>
      <c r="SJH23" s="83"/>
      <c r="SJI23" s="83"/>
      <c r="SJJ23" s="83"/>
      <c r="SJK23" s="83"/>
      <c r="SJL23" s="83"/>
      <c r="SJM23" s="83"/>
      <c r="SJN23" s="83"/>
      <c r="SJO23" s="83"/>
      <c r="SJP23" s="83"/>
      <c r="SJQ23" s="83"/>
      <c r="SJR23" s="83"/>
      <c r="SJS23" s="83"/>
      <c r="SJT23" s="83"/>
      <c r="SJU23" s="83"/>
      <c r="SJV23" s="83"/>
      <c r="SJW23" s="83"/>
      <c r="SJX23" s="83"/>
      <c r="SJY23" s="83"/>
      <c r="SJZ23" s="83"/>
      <c r="SKA23" s="83"/>
      <c r="SKB23" s="83"/>
      <c r="SKC23" s="83"/>
      <c r="SKD23" s="83"/>
      <c r="SKE23" s="83"/>
      <c r="SKF23" s="83"/>
      <c r="SKG23" s="83"/>
      <c r="SKH23" s="83"/>
      <c r="SKI23" s="83"/>
      <c r="SKJ23" s="83"/>
      <c r="SKK23" s="83"/>
      <c r="SKL23" s="83"/>
      <c r="SKM23" s="83"/>
      <c r="SKN23" s="83"/>
      <c r="SKO23" s="83"/>
      <c r="SKP23" s="83"/>
      <c r="SKQ23" s="83"/>
      <c r="SKR23" s="83"/>
      <c r="SKS23" s="83"/>
      <c r="SKT23" s="83"/>
      <c r="SKU23" s="83"/>
      <c r="SKV23" s="83"/>
      <c r="SKW23" s="83"/>
      <c r="SKX23" s="83"/>
      <c r="SKY23" s="83"/>
      <c r="SKZ23" s="83"/>
      <c r="SLA23" s="83"/>
      <c r="SLB23" s="83"/>
      <c r="SLC23" s="83"/>
      <c r="SLD23" s="83"/>
      <c r="SLE23" s="83"/>
      <c r="SLF23" s="83"/>
      <c r="SLG23" s="83"/>
      <c r="SLH23" s="83"/>
      <c r="SLI23" s="83"/>
      <c r="SLJ23" s="83"/>
      <c r="SLK23" s="83"/>
      <c r="SLL23" s="83"/>
      <c r="SLM23" s="83"/>
      <c r="SLN23" s="83"/>
      <c r="SLO23" s="83"/>
      <c r="SLP23" s="83"/>
      <c r="SLQ23" s="83"/>
      <c r="SLR23" s="83"/>
      <c r="SLS23" s="83"/>
      <c r="SLT23" s="83"/>
      <c r="SLU23" s="83"/>
      <c r="SLV23" s="83"/>
      <c r="SLW23" s="83"/>
      <c r="SLX23" s="83"/>
      <c r="SLY23" s="83"/>
      <c r="SLZ23" s="83"/>
      <c r="SMA23" s="83"/>
      <c r="SMB23" s="83"/>
      <c r="SMC23" s="83"/>
      <c r="SMD23" s="83"/>
      <c r="SME23" s="83"/>
      <c r="SMF23" s="83"/>
      <c r="SMG23" s="83"/>
      <c r="SMH23" s="83"/>
      <c r="SMI23" s="83"/>
      <c r="SMJ23" s="83"/>
      <c r="SMK23" s="83"/>
      <c r="SML23" s="83"/>
      <c r="SMM23" s="83"/>
      <c r="SMN23" s="83"/>
      <c r="SMO23" s="83"/>
      <c r="SMP23" s="83"/>
      <c r="SMQ23" s="83"/>
      <c r="SMR23" s="83"/>
      <c r="SMS23" s="83"/>
      <c r="SMT23" s="83"/>
      <c r="SMU23" s="83"/>
      <c r="SMV23" s="83"/>
      <c r="SMW23" s="83"/>
      <c r="SMX23" s="83"/>
      <c r="SMY23" s="83"/>
      <c r="SMZ23" s="83"/>
      <c r="SNA23" s="83"/>
      <c r="SNB23" s="83"/>
      <c r="SNC23" s="83"/>
      <c r="SND23" s="83"/>
      <c r="SNE23" s="83"/>
      <c r="SNF23" s="83"/>
      <c r="SNG23" s="83"/>
      <c r="SNH23" s="83"/>
      <c r="SNI23" s="83"/>
      <c r="SNJ23" s="83"/>
      <c r="SNK23" s="83"/>
      <c r="SNL23" s="83"/>
      <c r="SNM23" s="83"/>
      <c r="SNN23" s="83"/>
      <c r="SNO23" s="83"/>
      <c r="SNP23" s="83"/>
      <c r="SNQ23" s="83"/>
      <c r="SNR23" s="83"/>
      <c r="SNS23" s="83"/>
      <c r="SNT23" s="83"/>
      <c r="SNU23" s="83"/>
      <c r="SNV23" s="83"/>
      <c r="SNW23" s="83"/>
      <c r="SNX23" s="83"/>
      <c r="SNY23" s="83"/>
      <c r="SNZ23" s="83"/>
      <c r="SOA23" s="83"/>
      <c r="SOB23" s="83"/>
      <c r="SOC23" s="83"/>
      <c r="SOD23" s="83"/>
      <c r="SOE23" s="83"/>
      <c r="SOF23" s="83"/>
      <c r="SOG23" s="83"/>
      <c r="SOH23" s="83"/>
      <c r="SOI23" s="83"/>
      <c r="SOJ23" s="83"/>
      <c r="SOK23" s="83"/>
      <c r="SOL23" s="83"/>
      <c r="SOM23" s="83"/>
      <c r="SON23" s="83"/>
      <c r="SOO23" s="83"/>
      <c r="SOP23" s="83"/>
      <c r="SOQ23" s="83"/>
      <c r="SOR23" s="83"/>
      <c r="SOS23" s="83"/>
      <c r="SOT23" s="83"/>
      <c r="SOU23" s="83"/>
      <c r="SOV23" s="83"/>
      <c r="SOW23" s="83"/>
      <c r="SOX23" s="83"/>
      <c r="SOY23" s="83"/>
      <c r="SOZ23" s="83"/>
      <c r="SPA23" s="83"/>
      <c r="SPB23" s="83"/>
      <c r="SPC23" s="83"/>
      <c r="SPD23" s="83"/>
      <c r="SPE23" s="83"/>
      <c r="SPF23" s="83"/>
      <c r="SPG23" s="83"/>
      <c r="SPH23" s="83"/>
      <c r="SPI23" s="83"/>
      <c r="SPJ23" s="83"/>
      <c r="SPK23" s="83"/>
      <c r="SPL23" s="83"/>
      <c r="SPM23" s="83"/>
      <c r="SPN23" s="83"/>
      <c r="SPO23" s="83"/>
      <c r="SPP23" s="83"/>
      <c r="SPQ23" s="83"/>
      <c r="SPR23" s="83"/>
      <c r="SPS23" s="83"/>
      <c r="SPT23" s="83"/>
      <c r="SPU23" s="83"/>
      <c r="SPV23" s="83"/>
      <c r="SPW23" s="83"/>
      <c r="SPX23" s="83"/>
      <c r="SPY23" s="83"/>
      <c r="SPZ23" s="83"/>
      <c r="SQA23" s="83"/>
      <c r="SQB23" s="83"/>
      <c r="SQC23" s="83"/>
      <c r="SQD23" s="83"/>
      <c r="SQE23" s="83"/>
      <c r="SQF23" s="83"/>
      <c r="SQG23" s="83"/>
      <c r="SQH23" s="83"/>
      <c r="SQI23" s="83"/>
      <c r="SQJ23" s="83"/>
      <c r="SQK23" s="83"/>
      <c r="SQL23" s="83"/>
      <c r="SQM23" s="83"/>
      <c r="SQN23" s="83"/>
      <c r="SQO23" s="83"/>
      <c r="SQP23" s="83"/>
      <c r="SQQ23" s="83"/>
      <c r="SQR23" s="83"/>
      <c r="SQS23" s="83"/>
      <c r="SQT23" s="83"/>
      <c r="SQU23" s="83"/>
      <c r="SQV23" s="83"/>
      <c r="SQW23" s="83"/>
      <c r="SQX23" s="83"/>
      <c r="SQY23" s="83"/>
      <c r="SQZ23" s="83"/>
      <c r="SRA23" s="83"/>
      <c r="SRB23" s="83"/>
      <c r="SRC23" s="83"/>
      <c r="SRD23" s="83"/>
      <c r="SRE23" s="83"/>
      <c r="SRF23" s="83"/>
      <c r="SRG23" s="83"/>
      <c r="SRH23" s="83"/>
      <c r="SRI23" s="83"/>
      <c r="SRJ23" s="83"/>
      <c r="SRK23" s="83"/>
      <c r="SRL23" s="83"/>
      <c r="SRM23" s="83"/>
      <c r="SRN23" s="83"/>
      <c r="SRO23" s="83"/>
      <c r="SRP23" s="83"/>
      <c r="SRQ23" s="83"/>
      <c r="SRR23" s="83"/>
      <c r="SRS23" s="83"/>
      <c r="SRT23" s="83"/>
      <c r="SRU23" s="83"/>
      <c r="SRV23" s="83"/>
      <c r="SRW23" s="83"/>
      <c r="SRX23" s="83"/>
      <c r="SRY23" s="83"/>
      <c r="SRZ23" s="83"/>
      <c r="SSA23" s="83"/>
      <c r="SSB23" s="83"/>
      <c r="SSC23" s="83"/>
      <c r="SSD23" s="83"/>
      <c r="SSE23" s="83"/>
      <c r="SSF23" s="83"/>
      <c r="SSG23" s="83"/>
      <c r="SSH23" s="83"/>
      <c r="SSI23" s="83"/>
      <c r="SSJ23" s="83"/>
      <c r="SSK23" s="83"/>
      <c r="SSL23" s="83"/>
      <c r="SSM23" s="83"/>
      <c r="SSN23" s="83"/>
      <c r="SSO23" s="83"/>
      <c r="SSP23" s="83"/>
      <c r="SSQ23" s="83"/>
      <c r="SSR23" s="83"/>
      <c r="SSS23" s="83"/>
      <c r="SST23" s="83"/>
      <c r="SSU23" s="83"/>
      <c r="SSV23" s="83"/>
      <c r="SSW23" s="83"/>
      <c r="SSX23" s="83"/>
      <c r="SSY23" s="83"/>
      <c r="SSZ23" s="83"/>
      <c r="STA23" s="83"/>
      <c r="STB23" s="83"/>
      <c r="STC23" s="83"/>
      <c r="STD23" s="83"/>
      <c r="STE23" s="83"/>
      <c r="STF23" s="83"/>
      <c r="STG23" s="83"/>
      <c r="STH23" s="83"/>
      <c r="STI23" s="83"/>
      <c r="STJ23" s="83"/>
      <c r="STK23" s="83"/>
      <c r="STL23" s="83"/>
      <c r="STM23" s="83"/>
      <c r="STN23" s="83"/>
      <c r="STO23" s="83"/>
      <c r="STP23" s="83"/>
      <c r="STQ23" s="83"/>
      <c r="STR23" s="83"/>
      <c r="STS23" s="83"/>
      <c r="STT23" s="83"/>
      <c r="STU23" s="83"/>
      <c r="STV23" s="83"/>
      <c r="STW23" s="83"/>
      <c r="STX23" s="83"/>
      <c r="STY23" s="83"/>
      <c r="STZ23" s="83"/>
      <c r="SUA23" s="83"/>
      <c r="SUB23" s="83"/>
      <c r="SUC23" s="83"/>
      <c r="SUD23" s="83"/>
      <c r="SUE23" s="83"/>
      <c r="SUF23" s="83"/>
      <c r="SUG23" s="83"/>
      <c r="SUH23" s="83"/>
      <c r="SUI23" s="83"/>
      <c r="SUJ23" s="83"/>
      <c r="SUK23" s="83"/>
      <c r="SUL23" s="83"/>
      <c r="SUM23" s="83"/>
      <c r="SUN23" s="83"/>
      <c r="SUO23" s="83"/>
      <c r="SUP23" s="83"/>
      <c r="SUQ23" s="83"/>
      <c r="SUR23" s="83"/>
      <c r="SUS23" s="83"/>
      <c r="SUT23" s="83"/>
      <c r="SUU23" s="83"/>
      <c r="SUV23" s="83"/>
      <c r="SUW23" s="83"/>
      <c r="SUX23" s="83"/>
      <c r="SUY23" s="83"/>
      <c r="SUZ23" s="83"/>
      <c r="SVA23" s="83"/>
      <c r="SVB23" s="83"/>
      <c r="SVC23" s="83"/>
      <c r="SVD23" s="83"/>
      <c r="SVE23" s="83"/>
      <c r="SVF23" s="83"/>
      <c r="SVG23" s="83"/>
      <c r="SVH23" s="83"/>
      <c r="SVI23" s="83"/>
      <c r="SVJ23" s="83"/>
      <c r="SVK23" s="83"/>
      <c r="SVL23" s="83"/>
      <c r="SVM23" s="83"/>
      <c r="SVN23" s="83"/>
      <c r="SVO23" s="83"/>
      <c r="SVP23" s="83"/>
      <c r="SVQ23" s="83"/>
      <c r="SVR23" s="83"/>
      <c r="SVS23" s="83"/>
      <c r="SVT23" s="83"/>
      <c r="SVU23" s="83"/>
      <c r="SVV23" s="83"/>
      <c r="SVW23" s="83"/>
      <c r="SVX23" s="83"/>
      <c r="SVY23" s="83"/>
      <c r="SVZ23" s="83"/>
      <c r="SWA23" s="83"/>
      <c r="SWB23" s="83"/>
      <c r="SWC23" s="83"/>
      <c r="SWD23" s="83"/>
      <c r="SWE23" s="83"/>
      <c r="SWF23" s="83"/>
      <c r="SWG23" s="83"/>
      <c r="SWH23" s="83"/>
      <c r="SWI23" s="83"/>
      <c r="SWJ23" s="83"/>
      <c r="SWK23" s="83"/>
      <c r="SWL23" s="83"/>
      <c r="SWM23" s="83"/>
      <c r="SWN23" s="83"/>
      <c r="SWO23" s="83"/>
      <c r="SWP23" s="83"/>
      <c r="SWQ23" s="83"/>
      <c r="SWR23" s="83"/>
      <c r="SWS23" s="83"/>
      <c r="SWT23" s="83"/>
      <c r="SWU23" s="83"/>
      <c r="SWV23" s="83"/>
      <c r="SWW23" s="83"/>
      <c r="SWX23" s="83"/>
      <c r="SWY23" s="83"/>
      <c r="SWZ23" s="83"/>
      <c r="SXA23" s="83"/>
      <c r="SXB23" s="83"/>
      <c r="SXC23" s="83"/>
      <c r="SXD23" s="83"/>
      <c r="SXE23" s="83"/>
      <c r="SXF23" s="83"/>
      <c r="SXG23" s="83"/>
      <c r="SXH23" s="83"/>
      <c r="SXI23" s="83"/>
      <c r="SXJ23" s="83"/>
      <c r="SXK23" s="83"/>
      <c r="SXL23" s="83"/>
      <c r="SXM23" s="83"/>
      <c r="SXN23" s="83"/>
      <c r="SXO23" s="83"/>
      <c r="SXP23" s="83"/>
      <c r="SXQ23" s="83"/>
      <c r="SXR23" s="83"/>
      <c r="SXS23" s="83"/>
      <c r="SXT23" s="83"/>
      <c r="SXU23" s="83"/>
      <c r="SXV23" s="83"/>
      <c r="SXW23" s="83"/>
      <c r="SXX23" s="83"/>
      <c r="SXY23" s="83"/>
      <c r="SXZ23" s="83"/>
      <c r="SYA23" s="83"/>
      <c r="SYB23" s="83"/>
      <c r="SYC23" s="83"/>
      <c r="SYD23" s="83"/>
      <c r="SYE23" s="83"/>
      <c r="SYF23" s="83"/>
      <c r="SYG23" s="83"/>
      <c r="SYH23" s="83"/>
      <c r="SYI23" s="83"/>
      <c r="SYJ23" s="83"/>
      <c r="SYK23" s="83"/>
      <c r="SYL23" s="83"/>
      <c r="SYM23" s="83"/>
      <c r="SYN23" s="83"/>
      <c r="SYO23" s="83"/>
      <c r="SYP23" s="83"/>
      <c r="SYQ23" s="83"/>
      <c r="SYR23" s="83"/>
      <c r="SYS23" s="83"/>
      <c r="SYT23" s="83"/>
      <c r="SYU23" s="83"/>
      <c r="SYV23" s="83"/>
      <c r="SYW23" s="83"/>
      <c r="SYX23" s="83"/>
      <c r="SYY23" s="83"/>
      <c r="SYZ23" s="83"/>
      <c r="SZA23" s="83"/>
      <c r="SZB23" s="83"/>
      <c r="SZC23" s="83"/>
      <c r="SZD23" s="83"/>
      <c r="SZE23" s="83"/>
      <c r="SZF23" s="83"/>
      <c r="SZG23" s="83"/>
      <c r="SZH23" s="83"/>
      <c r="SZI23" s="83"/>
      <c r="SZJ23" s="83"/>
      <c r="SZK23" s="83"/>
      <c r="SZL23" s="83"/>
      <c r="SZM23" s="83"/>
      <c r="SZN23" s="83"/>
      <c r="SZO23" s="83"/>
      <c r="SZP23" s="83"/>
      <c r="SZQ23" s="83"/>
      <c r="SZR23" s="83"/>
      <c r="SZS23" s="83"/>
      <c r="SZT23" s="83"/>
      <c r="SZU23" s="83"/>
      <c r="SZV23" s="83"/>
      <c r="SZW23" s="83"/>
      <c r="SZX23" s="83"/>
      <c r="SZY23" s="83"/>
      <c r="SZZ23" s="83"/>
      <c r="TAA23" s="83"/>
      <c r="TAB23" s="83"/>
      <c r="TAC23" s="83"/>
      <c r="TAD23" s="83"/>
      <c r="TAE23" s="83"/>
      <c r="TAF23" s="83"/>
      <c r="TAG23" s="83"/>
      <c r="TAH23" s="83"/>
      <c r="TAI23" s="83"/>
      <c r="TAJ23" s="83"/>
      <c r="TAK23" s="83"/>
      <c r="TAL23" s="83"/>
      <c r="TAM23" s="83"/>
      <c r="TAN23" s="83"/>
      <c r="TAO23" s="83"/>
      <c r="TAP23" s="83"/>
      <c r="TAQ23" s="83"/>
      <c r="TAR23" s="83"/>
      <c r="TAS23" s="83"/>
      <c r="TAT23" s="83"/>
      <c r="TAU23" s="83"/>
      <c r="TAV23" s="83"/>
      <c r="TAW23" s="83"/>
      <c r="TAX23" s="83"/>
      <c r="TAY23" s="83"/>
      <c r="TAZ23" s="83"/>
      <c r="TBA23" s="83"/>
      <c r="TBB23" s="83"/>
      <c r="TBC23" s="83"/>
      <c r="TBD23" s="83"/>
      <c r="TBE23" s="83"/>
      <c r="TBF23" s="83"/>
      <c r="TBG23" s="83"/>
      <c r="TBH23" s="83"/>
      <c r="TBI23" s="83"/>
      <c r="TBJ23" s="83"/>
      <c r="TBK23" s="83"/>
      <c r="TBL23" s="83"/>
      <c r="TBM23" s="83"/>
      <c r="TBN23" s="83"/>
      <c r="TBO23" s="83"/>
      <c r="TBP23" s="83"/>
      <c r="TBQ23" s="83"/>
      <c r="TBR23" s="83"/>
      <c r="TBS23" s="83"/>
      <c r="TBT23" s="83"/>
      <c r="TBU23" s="83"/>
      <c r="TBV23" s="83"/>
      <c r="TBW23" s="83"/>
      <c r="TBX23" s="83"/>
      <c r="TBY23" s="83"/>
      <c r="TBZ23" s="83"/>
      <c r="TCA23" s="83"/>
      <c r="TCB23" s="83"/>
      <c r="TCC23" s="83"/>
      <c r="TCD23" s="83"/>
      <c r="TCE23" s="83"/>
      <c r="TCF23" s="83"/>
      <c r="TCG23" s="83"/>
      <c r="TCH23" s="83"/>
      <c r="TCI23" s="83"/>
      <c r="TCJ23" s="83"/>
      <c r="TCK23" s="83"/>
      <c r="TCL23" s="83"/>
      <c r="TCM23" s="83"/>
      <c r="TCN23" s="83"/>
      <c r="TCO23" s="83"/>
      <c r="TCP23" s="83"/>
      <c r="TCQ23" s="83"/>
      <c r="TCR23" s="83"/>
      <c r="TCS23" s="83"/>
      <c r="TCT23" s="83"/>
      <c r="TCU23" s="83"/>
      <c r="TCV23" s="83"/>
      <c r="TCW23" s="83"/>
      <c r="TCX23" s="83"/>
      <c r="TCY23" s="83"/>
      <c r="TCZ23" s="83"/>
      <c r="TDA23" s="83"/>
      <c r="TDB23" s="83"/>
      <c r="TDC23" s="83"/>
      <c r="TDD23" s="83"/>
      <c r="TDE23" s="83"/>
      <c r="TDF23" s="83"/>
      <c r="TDG23" s="83"/>
      <c r="TDH23" s="83"/>
      <c r="TDI23" s="83"/>
      <c r="TDJ23" s="83"/>
      <c r="TDK23" s="83"/>
      <c r="TDL23" s="83"/>
      <c r="TDM23" s="83"/>
      <c r="TDN23" s="83"/>
      <c r="TDO23" s="83"/>
      <c r="TDP23" s="83"/>
      <c r="TDQ23" s="83"/>
      <c r="TDR23" s="83"/>
      <c r="TDS23" s="83"/>
      <c r="TDT23" s="83"/>
      <c r="TDU23" s="83"/>
      <c r="TDV23" s="83"/>
      <c r="TDW23" s="83"/>
      <c r="TDX23" s="83"/>
      <c r="TDY23" s="83"/>
      <c r="TDZ23" s="83"/>
      <c r="TEA23" s="83"/>
      <c r="TEB23" s="83"/>
      <c r="TEC23" s="83"/>
      <c r="TED23" s="83"/>
      <c r="TEE23" s="83"/>
      <c r="TEF23" s="83"/>
      <c r="TEG23" s="83"/>
      <c r="TEH23" s="83"/>
      <c r="TEI23" s="83"/>
      <c r="TEJ23" s="83"/>
      <c r="TEK23" s="83"/>
      <c r="TEL23" s="83"/>
      <c r="TEM23" s="83"/>
      <c r="TEN23" s="83"/>
      <c r="TEO23" s="83"/>
      <c r="TEP23" s="83"/>
      <c r="TEQ23" s="83"/>
      <c r="TER23" s="83"/>
      <c r="TES23" s="83"/>
      <c r="TET23" s="83"/>
      <c r="TEU23" s="83"/>
      <c r="TEV23" s="83"/>
      <c r="TEW23" s="83"/>
      <c r="TEX23" s="83"/>
      <c r="TEY23" s="83"/>
      <c r="TEZ23" s="83"/>
      <c r="TFA23" s="83"/>
      <c r="TFB23" s="83"/>
      <c r="TFC23" s="83"/>
      <c r="TFD23" s="83"/>
      <c r="TFE23" s="83"/>
      <c r="TFF23" s="83"/>
      <c r="TFG23" s="83"/>
      <c r="TFH23" s="83"/>
      <c r="TFI23" s="83"/>
      <c r="TFJ23" s="83"/>
      <c r="TFK23" s="83"/>
      <c r="TFL23" s="83"/>
      <c r="TFM23" s="83"/>
      <c r="TFN23" s="83"/>
      <c r="TFO23" s="83"/>
      <c r="TFP23" s="83"/>
      <c r="TFQ23" s="83"/>
      <c r="TFR23" s="83"/>
      <c r="TFS23" s="83"/>
      <c r="TFT23" s="83"/>
      <c r="TFU23" s="83"/>
      <c r="TFV23" s="83"/>
      <c r="TFW23" s="83"/>
      <c r="TFX23" s="83"/>
      <c r="TFY23" s="83"/>
      <c r="TFZ23" s="83"/>
      <c r="TGA23" s="83"/>
      <c r="TGB23" s="83"/>
      <c r="TGC23" s="83"/>
      <c r="TGD23" s="83"/>
      <c r="TGE23" s="83"/>
      <c r="TGF23" s="83"/>
      <c r="TGG23" s="83"/>
      <c r="TGH23" s="83"/>
      <c r="TGI23" s="83"/>
      <c r="TGJ23" s="83"/>
      <c r="TGK23" s="83"/>
      <c r="TGL23" s="83"/>
      <c r="TGM23" s="83"/>
      <c r="TGN23" s="83"/>
      <c r="TGO23" s="83"/>
      <c r="TGP23" s="83"/>
      <c r="TGQ23" s="83"/>
      <c r="TGR23" s="83"/>
      <c r="TGS23" s="83"/>
      <c r="TGT23" s="83"/>
      <c r="TGU23" s="83"/>
      <c r="TGV23" s="83"/>
      <c r="TGW23" s="83"/>
      <c r="TGX23" s="83"/>
      <c r="TGY23" s="83"/>
      <c r="TGZ23" s="83"/>
      <c r="THA23" s="83"/>
      <c r="THB23" s="83"/>
      <c r="THC23" s="83"/>
      <c r="THD23" s="83"/>
      <c r="THE23" s="83"/>
      <c r="THF23" s="83"/>
      <c r="THG23" s="83"/>
      <c r="THH23" s="83"/>
      <c r="THI23" s="83"/>
      <c r="THJ23" s="83"/>
      <c r="THK23" s="83"/>
      <c r="THL23" s="83"/>
      <c r="THM23" s="83"/>
      <c r="THN23" s="83"/>
      <c r="THO23" s="83"/>
      <c r="THP23" s="83"/>
      <c r="THQ23" s="83"/>
      <c r="THR23" s="83"/>
      <c r="THS23" s="83"/>
      <c r="THT23" s="83"/>
      <c r="THU23" s="83"/>
      <c r="THV23" s="83"/>
      <c r="THW23" s="83"/>
      <c r="THX23" s="83"/>
      <c r="THY23" s="83"/>
      <c r="THZ23" s="83"/>
      <c r="TIA23" s="83"/>
      <c r="TIB23" s="83"/>
      <c r="TIC23" s="83"/>
      <c r="TID23" s="83"/>
      <c r="TIE23" s="83"/>
      <c r="TIF23" s="83"/>
      <c r="TIG23" s="83"/>
      <c r="TIH23" s="83"/>
      <c r="TII23" s="83"/>
      <c r="TIJ23" s="83"/>
      <c r="TIK23" s="83"/>
      <c r="TIL23" s="83"/>
      <c r="TIM23" s="83"/>
      <c r="TIN23" s="83"/>
      <c r="TIO23" s="83"/>
      <c r="TIP23" s="83"/>
      <c r="TIQ23" s="83"/>
      <c r="TIR23" s="83"/>
      <c r="TIS23" s="83"/>
      <c r="TIT23" s="83"/>
      <c r="TIU23" s="83"/>
      <c r="TIV23" s="83"/>
      <c r="TIW23" s="83"/>
      <c r="TIX23" s="83"/>
      <c r="TIY23" s="83"/>
      <c r="TIZ23" s="83"/>
      <c r="TJA23" s="83"/>
      <c r="TJB23" s="83"/>
      <c r="TJC23" s="83"/>
      <c r="TJD23" s="83"/>
      <c r="TJE23" s="83"/>
      <c r="TJF23" s="83"/>
      <c r="TJG23" s="83"/>
      <c r="TJH23" s="83"/>
      <c r="TJI23" s="83"/>
      <c r="TJJ23" s="83"/>
      <c r="TJK23" s="83"/>
      <c r="TJL23" s="83"/>
      <c r="TJM23" s="83"/>
      <c r="TJN23" s="83"/>
      <c r="TJO23" s="83"/>
      <c r="TJP23" s="83"/>
      <c r="TJQ23" s="83"/>
      <c r="TJR23" s="83"/>
      <c r="TJS23" s="83"/>
      <c r="TJT23" s="83"/>
      <c r="TJU23" s="83"/>
      <c r="TJV23" s="83"/>
      <c r="TJW23" s="83"/>
      <c r="TJX23" s="83"/>
      <c r="TJY23" s="83"/>
      <c r="TJZ23" s="83"/>
      <c r="TKA23" s="83"/>
      <c r="TKB23" s="83"/>
      <c r="TKC23" s="83"/>
      <c r="TKD23" s="83"/>
      <c r="TKE23" s="83"/>
      <c r="TKF23" s="83"/>
      <c r="TKG23" s="83"/>
      <c r="TKH23" s="83"/>
      <c r="TKI23" s="83"/>
      <c r="TKJ23" s="83"/>
      <c r="TKK23" s="83"/>
      <c r="TKL23" s="83"/>
      <c r="TKM23" s="83"/>
      <c r="TKN23" s="83"/>
      <c r="TKO23" s="83"/>
      <c r="TKP23" s="83"/>
      <c r="TKQ23" s="83"/>
      <c r="TKR23" s="83"/>
      <c r="TKS23" s="83"/>
      <c r="TKT23" s="83"/>
      <c r="TKU23" s="83"/>
      <c r="TKV23" s="83"/>
      <c r="TKW23" s="83"/>
      <c r="TKX23" s="83"/>
      <c r="TKY23" s="83"/>
      <c r="TKZ23" s="83"/>
      <c r="TLA23" s="83"/>
      <c r="TLB23" s="83"/>
      <c r="TLC23" s="83"/>
      <c r="TLD23" s="83"/>
      <c r="TLE23" s="83"/>
      <c r="TLF23" s="83"/>
      <c r="TLG23" s="83"/>
      <c r="TLH23" s="83"/>
      <c r="TLI23" s="83"/>
      <c r="TLJ23" s="83"/>
      <c r="TLK23" s="83"/>
      <c r="TLL23" s="83"/>
      <c r="TLM23" s="83"/>
      <c r="TLN23" s="83"/>
      <c r="TLO23" s="83"/>
      <c r="TLP23" s="83"/>
      <c r="TLQ23" s="83"/>
      <c r="TLR23" s="83"/>
      <c r="TLS23" s="83"/>
      <c r="TLT23" s="83"/>
      <c r="TLU23" s="83"/>
      <c r="TLV23" s="83"/>
      <c r="TLW23" s="83"/>
      <c r="TLX23" s="83"/>
      <c r="TLY23" s="83"/>
      <c r="TLZ23" s="83"/>
      <c r="TMA23" s="83"/>
      <c r="TMB23" s="83"/>
      <c r="TMC23" s="83"/>
      <c r="TMD23" s="83"/>
      <c r="TME23" s="83"/>
      <c r="TMF23" s="83"/>
      <c r="TMG23" s="83"/>
      <c r="TMH23" s="83"/>
      <c r="TMI23" s="83"/>
      <c r="TMJ23" s="83"/>
      <c r="TMK23" s="83"/>
      <c r="TML23" s="83"/>
      <c r="TMM23" s="83"/>
      <c r="TMN23" s="83"/>
      <c r="TMO23" s="83"/>
      <c r="TMP23" s="83"/>
      <c r="TMQ23" s="83"/>
      <c r="TMR23" s="83"/>
      <c r="TMS23" s="83"/>
      <c r="TMT23" s="83"/>
      <c r="TMU23" s="83"/>
      <c r="TMV23" s="83"/>
      <c r="TMW23" s="83"/>
      <c r="TMX23" s="83"/>
      <c r="TMY23" s="83"/>
      <c r="TMZ23" s="83"/>
      <c r="TNA23" s="83"/>
      <c r="TNB23" s="83"/>
      <c r="TNC23" s="83"/>
      <c r="TND23" s="83"/>
      <c r="TNE23" s="83"/>
      <c r="TNF23" s="83"/>
      <c r="TNG23" s="83"/>
      <c r="TNH23" s="83"/>
      <c r="TNI23" s="83"/>
      <c r="TNJ23" s="83"/>
      <c r="TNK23" s="83"/>
      <c r="TNL23" s="83"/>
      <c r="TNM23" s="83"/>
      <c r="TNN23" s="83"/>
      <c r="TNO23" s="83"/>
      <c r="TNP23" s="83"/>
      <c r="TNQ23" s="83"/>
      <c r="TNR23" s="83"/>
      <c r="TNS23" s="83"/>
      <c r="TNT23" s="83"/>
      <c r="TNU23" s="83"/>
      <c r="TNV23" s="83"/>
      <c r="TNW23" s="83"/>
      <c r="TNX23" s="83"/>
      <c r="TNY23" s="83"/>
      <c r="TNZ23" s="83"/>
      <c r="TOA23" s="83"/>
      <c r="TOB23" s="83"/>
      <c r="TOC23" s="83"/>
      <c r="TOD23" s="83"/>
      <c r="TOE23" s="83"/>
      <c r="TOF23" s="83"/>
      <c r="TOG23" s="83"/>
      <c r="TOH23" s="83"/>
      <c r="TOI23" s="83"/>
      <c r="TOJ23" s="83"/>
      <c r="TOK23" s="83"/>
      <c r="TOL23" s="83"/>
      <c r="TOM23" s="83"/>
      <c r="TON23" s="83"/>
      <c r="TOO23" s="83"/>
      <c r="TOP23" s="83"/>
      <c r="TOQ23" s="83"/>
      <c r="TOR23" s="83"/>
      <c r="TOS23" s="83"/>
      <c r="TOT23" s="83"/>
      <c r="TOU23" s="83"/>
      <c r="TOV23" s="83"/>
      <c r="TOW23" s="83"/>
      <c r="TOX23" s="83"/>
      <c r="TOY23" s="83"/>
      <c r="TOZ23" s="83"/>
      <c r="TPA23" s="83"/>
      <c r="TPB23" s="83"/>
      <c r="TPC23" s="83"/>
      <c r="TPD23" s="83"/>
      <c r="TPE23" s="83"/>
      <c r="TPF23" s="83"/>
      <c r="TPG23" s="83"/>
      <c r="TPH23" s="83"/>
      <c r="TPI23" s="83"/>
      <c r="TPJ23" s="83"/>
      <c r="TPK23" s="83"/>
      <c r="TPL23" s="83"/>
      <c r="TPM23" s="83"/>
      <c r="TPN23" s="83"/>
      <c r="TPO23" s="83"/>
      <c r="TPP23" s="83"/>
      <c r="TPQ23" s="83"/>
      <c r="TPR23" s="83"/>
      <c r="TPS23" s="83"/>
      <c r="TPT23" s="83"/>
      <c r="TPU23" s="83"/>
      <c r="TPV23" s="83"/>
      <c r="TPW23" s="83"/>
      <c r="TPX23" s="83"/>
      <c r="TPY23" s="83"/>
      <c r="TPZ23" s="83"/>
      <c r="TQA23" s="83"/>
      <c r="TQB23" s="83"/>
      <c r="TQC23" s="83"/>
      <c r="TQD23" s="83"/>
      <c r="TQE23" s="83"/>
      <c r="TQF23" s="83"/>
      <c r="TQG23" s="83"/>
      <c r="TQH23" s="83"/>
      <c r="TQI23" s="83"/>
      <c r="TQJ23" s="83"/>
      <c r="TQK23" s="83"/>
      <c r="TQL23" s="83"/>
      <c r="TQM23" s="83"/>
      <c r="TQN23" s="83"/>
      <c r="TQO23" s="83"/>
      <c r="TQP23" s="83"/>
      <c r="TQQ23" s="83"/>
      <c r="TQR23" s="83"/>
      <c r="TQS23" s="83"/>
      <c r="TQT23" s="83"/>
      <c r="TQU23" s="83"/>
      <c r="TQV23" s="83"/>
      <c r="TQW23" s="83"/>
      <c r="TQX23" s="83"/>
      <c r="TQY23" s="83"/>
      <c r="TQZ23" s="83"/>
      <c r="TRA23" s="83"/>
      <c r="TRB23" s="83"/>
      <c r="TRC23" s="83"/>
      <c r="TRD23" s="83"/>
      <c r="TRE23" s="83"/>
      <c r="TRF23" s="83"/>
      <c r="TRG23" s="83"/>
      <c r="TRH23" s="83"/>
      <c r="TRI23" s="83"/>
      <c r="TRJ23" s="83"/>
      <c r="TRK23" s="83"/>
      <c r="TRL23" s="83"/>
      <c r="TRM23" s="83"/>
      <c r="TRN23" s="83"/>
      <c r="TRO23" s="83"/>
      <c r="TRP23" s="83"/>
      <c r="TRQ23" s="83"/>
      <c r="TRR23" s="83"/>
      <c r="TRS23" s="83"/>
      <c r="TRT23" s="83"/>
      <c r="TRU23" s="83"/>
      <c r="TRV23" s="83"/>
      <c r="TRW23" s="83"/>
      <c r="TRX23" s="83"/>
      <c r="TRY23" s="83"/>
      <c r="TRZ23" s="83"/>
      <c r="TSA23" s="83"/>
      <c r="TSB23" s="83"/>
      <c r="TSC23" s="83"/>
      <c r="TSD23" s="83"/>
      <c r="TSE23" s="83"/>
      <c r="TSF23" s="83"/>
      <c r="TSG23" s="83"/>
      <c r="TSH23" s="83"/>
      <c r="TSI23" s="83"/>
      <c r="TSJ23" s="83"/>
      <c r="TSK23" s="83"/>
      <c r="TSL23" s="83"/>
      <c r="TSM23" s="83"/>
      <c r="TSN23" s="83"/>
      <c r="TSO23" s="83"/>
      <c r="TSP23" s="83"/>
      <c r="TSQ23" s="83"/>
      <c r="TSR23" s="83"/>
      <c r="TSS23" s="83"/>
      <c r="TST23" s="83"/>
      <c r="TSU23" s="83"/>
      <c r="TSV23" s="83"/>
      <c r="TSW23" s="83"/>
      <c r="TSX23" s="83"/>
      <c r="TSY23" s="83"/>
      <c r="TSZ23" s="83"/>
      <c r="TTA23" s="83"/>
      <c r="TTB23" s="83"/>
      <c r="TTC23" s="83"/>
      <c r="TTD23" s="83"/>
      <c r="TTE23" s="83"/>
      <c r="TTF23" s="83"/>
      <c r="TTG23" s="83"/>
      <c r="TTH23" s="83"/>
      <c r="TTI23" s="83"/>
      <c r="TTJ23" s="83"/>
      <c r="TTK23" s="83"/>
      <c r="TTL23" s="83"/>
      <c r="TTM23" s="83"/>
      <c r="TTN23" s="83"/>
      <c r="TTO23" s="83"/>
      <c r="TTP23" s="83"/>
      <c r="TTQ23" s="83"/>
      <c r="TTR23" s="83"/>
      <c r="TTS23" s="83"/>
      <c r="TTT23" s="83"/>
      <c r="TTU23" s="83"/>
      <c r="TTV23" s="83"/>
      <c r="TTW23" s="83"/>
      <c r="TTX23" s="83"/>
      <c r="TTY23" s="83"/>
      <c r="TTZ23" s="83"/>
      <c r="TUA23" s="83"/>
      <c r="TUB23" s="83"/>
      <c r="TUC23" s="83"/>
      <c r="TUD23" s="83"/>
      <c r="TUE23" s="83"/>
      <c r="TUF23" s="83"/>
      <c r="TUG23" s="83"/>
      <c r="TUH23" s="83"/>
      <c r="TUI23" s="83"/>
      <c r="TUJ23" s="83"/>
      <c r="TUK23" s="83"/>
      <c r="TUL23" s="83"/>
      <c r="TUM23" s="83"/>
      <c r="TUN23" s="83"/>
      <c r="TUO23" s="83"/>
      <c r="TUP23" s="83"/>
      <c r="TUQ23" s="83"/>
      <c r="TUR23" s="83"/>
      <c r="TUS23" s="83"/>
      <c r="TUT23" s="83"/>
      <c r="TUU23" s="83"/>
      <c r="TUV23" s="83"/>
      <c r="TUW23" s="83"/>
      <c r="TUX23" s="83"/>
      <c r="TUY23" s="83"/>
      <c r="TUZ23" s="83"/>
      <c r="TVA23" s="83"/>
      <c r="TVB23" s="83"/>
      <c r="TVC23" s="83"/>
      <c r="TVD23" s="83"/>
      <c r="TVE23" s="83"/>
      <c r="TVF23" s="83"/>
      <c r="TVG23" s="83"/>
      <c r="TVH23" s="83"/>
      <c r="TVI23" s="83"/>
      <c r="TVJ23" s="83"/>
      <c r="TVK23" s="83"/>
      <c r="TVL23" s="83"/>
      <c r="TVM23" s="83"/>
      <c r="TVN23" s="83"/>
      <c r="TVO23" s="83"/>
      <c r="TVP23" s="83"/>
      <c r="TVQ23" s="83"/>
      <c r="TVR23" s="83"/>
      <c r="TVS23" s="83"/>
      <c r="TVT23" s="83"/>
      <c r="TVU23" s="83"/>
      <c r="TVV23" s="83"/>
      <c r="TVW23" s="83"/>
      <c r="TVX23" s="83"/>
      <c r="TVY23" s="83"/>
      <c r="TVZ23" s="83"/>
      <c r="TWA23" s="83"/>
      <c r="TWB23" s="83"/>
      <c r="TWC23" s="83"/>
      <c r="TWD23" s="83"/>
      <c r="TWE23" s="83"/>
      <c r="TWF23" s="83"/>
      <c r="TWG23" s="83"/>
      <c r="TWH23" s="83"/>
      <c r="TWI23" s="83"/>
      <c r="TWJ23" s="83"/>
      <c r="TWK23" s="83"/>
      <c r="TWL23" s="83"/>
      <c r="TWM23" s="83"/>
      <c r="TWN23" s="83"/>
      <c r="TWO23" s="83"/>
      <c r="TWP23" s="83"/>
      <c r="TWQ23" s="83"/>
      <c r="TWR23" s="83"/>
      <c r="TWS23" s="83"/>
      <c r="TWT23" s="83"/>
      <c r="TWU23" s="83"/>
      <c r="TWV23" s="83"/>
      <c r="TWW23" s="83"/>
      <c r="TWX23" s="83"/>
      <c r="TWY23" s="83"/>
      <c r="TWZ23" s="83"/>
      <c r="TXA23" s="83"/>
      <c r="TXB23" s="83"/>
      <c r="TXC23" s="83"/>
      <c r="TXD23" s="83"/>
      <c r="TXE23" s="83"/>
      <c r="TXF23" s="83"/>
      <c r="TXG23" s="83"/>
      <c r="TXH23" s="83"/>
      <c r="TXI23" s="83"/>
      <c r="TXJ23" s="83"/>
      <c r="TXK23" s="83"/>
      <c r="TXL23" s="83"/>
      <c r="TXM23" s="83"/>
      <c r="TXN23" s="83"/>
      <c r="TXO23" s="83"/>
      <c r="TXP23" s="83"/>
      <c r="TXQ23" s="83"/>
      <c r="TXR23" s="83"/>
      <c r="TXS23" s="83"/>
      <c r="TXT23" s="83"/>
      <c r="TXU23" s="83"/>
      <c r="TXV23" s="83"/>
      <c r="TXW23" s="83"/>
      <c r="TXX23" s="83"/>
      <c r="TXY23" s="83"/>
      <c r="TXZ23" s="83"/>
      <c r="TYA23" s="83"/>
      <c r="TYB23" s="83"/>
      <c r="TYC23" s="83"/>
      <c r="TYD23" s="83"/>
      <c r="TYE23" s="83"/>
      <c r="TYF23" s="83"/>
      <c r="TYG23" s="83"/>
      <c r="TYH23" s="83"/>
      <c r="TYI23" s="83"/>
      <c r="TYJ23" s="83"/>
      <c r="TYK23" s="83"/>
      <c r="TYL23" s="83"/>
      <c r="TYM23" s="83"/>
      <c r="TYN23" s="83"/>
      <c r="TYO23" s="83"/>
      <c r="TYP23" s="83"/>
      <c r="TYQ23" s="83"/>
      <c r="TYR23" s="83"/>
      <c r="TYS23" s="83"/>
      <c r="TYT23" s="83"/>
      <c r="TYU23" s="83"/>
      <c r="TYV23" s="83"/>
      <c r="TYW23" s="83"/>
      <c r="TYX23" s="83"/>
      <c r="TYY23" s="83"/>
      <c r="TYZ23" s="83"/>
      <c r="TZA23" s="83"/>
      <c r="TZB23" s="83"/>
      <c r="TZC23" s="83"/>
      <c r="TZD23" s="83"/>
      <c r="TZE23" s="83"/>
      <c r="TZF23" s="83"/>
      <c r="TZG23" s="83"/>
      <c r="TZH23" s="83"/>
      <c r="TZI23" s="83"/>
      <c r="TZJ23" s="83"/>
      <c r="TZK23" s="83"/>
      <c r="TZL23" s="83"/>
      <c r="TZM23" s="83"/>
      <c r="TZN23" s="83"/>
      <c r="TZO23" s="83"/>
      <c r="TZP23" s="83"/>
      <c r="TZQ23" s="83"/>
      <c r="TZR23" s="83"/>
      <c r="TZS23" s="83"/>
      <c r="TZT23" s="83"/>
      <c r="TZU23" s="83"/>
      <c r="TZV23" s="83"/>
      <c r="TZW23" s="83"/>
      <c r="TZX23" s="83"/>
      <c r="TZY23" s="83"/>
      <c r="TZZ23" s="83"/>
      <c r="UAA23" s="83"/>
      <c r="UAB23" s="83"/>
      <c r="UAC23" s="83"/>
      <c r="UAD23" s="83"/>
      <c r="UAE23" s="83"/>
      <c r="UAF23" s="83"/>
      <c r="UAG23" s="83"/>
      <c r="UAH23" s="83"/>
      <c r="UAI23" s="83"/>
      <c r="UAJ23" s="83"/>
      <c r="UAK23" s="83"/>
      <c r="UAL23" s="83"/>
      <c r="UAM23" s="83"/>
      <c r="UAN23" s="83"/>
      <c r="UAO23" s="83"/>
      <c r="UAP23" s="83"/>
      <c r="UAQ23" s="83"/>
      <c r="UAR23" s="83"/>
      <c r="UAS23" s="83"/>
      <c r="UAT23" s="83"/>
      <c r="UAU23" s="83"/>
      <c r="UAV23" s="83"/>
      <c r="UAW23" s="83"/>
      <c r="UAX23" s="83"/>
      <c r="UAY23" s="83"/>
      <c r="UAZ23" s="83"/>
      <c r="UBA23" s="83"/>
      <c r="UBB23" s="83"/>
      <c r="UBC23" s="83"/>
      <c r="UBD23" s="83"/>
      <c r="UBE23" s="83"/>
      <c r="UBF23" s="83"/>
      <c r="UBG23" s="83"/>
      <c r="UBH23" s="83"/>
      <c r="UBI23" s="83"/>
      <c r="UBJ23" s="83"/>
      <c r="UBK23" s="83"/>
      <c r="UBL23" s="83"/>
      <c r="UBM23" s="83"/>
      <c r="UBN23" s="83"/>
      <c r="UBO23" s="83"/>
      <c r="UBP23" s="83"/>
      <c r="UBQ23" s="83"/>
      <c r="UBR23" s="83"/>
      <c r="UBS23" s="83"/>
      <c r="UBT23" s="83"/>
      <c r="UBU23" s="83"/>
      <c r="UBV23" s="83"/>
      <c r="UBW23" s="83"/>
      <c r="UBX23" s="83"/>
      <c r="UBY23" s="83"/>
      <c r="UBZ23" s="83"/>
      <c r="UCA23" s="83"/>
      <c r="UCB23" s="83"/>
      <c r="UCC23" s="83"/>
      <c r="UCD23" s="83"/>
      <c r="UCE23" s="83"/>
      <c r="UCF23" s="83"/>
      <c r="UCG23" s="83"/>
      <c r="UCH23" s="83"/>
      <c r="UCI23" s="83"/>
      <c r="UCJ23" s="83"/>
      <c r="UCK23" s="83"/>
      <c r="UCL23" s="83"/>
      <c r="UCM23" s="83"/>
      <c r="UCN23" s="83"/>
      <c r="UCO23" s="83"/>
      <c r="UCP23" s="83"/>
      <c r="UCQ23" s="83"/>
      <c r="UCR23" s="83"/>
      <c r="UCS23" s="83"/>
      <c r="UCT23" s="83"/>
      <c r="UCU23" s="83"/>
      <c r="UCV23" s="83"/>
      <c r="UCW23" s="83"/>
      <c r="UCX23" s="83"/>
      <c r="UCY23" s="83"/>
      <c r="UCZ23" s="83"/>
      <c r="UDA23" s="83"/>
      <c r="UDB23" s="83"/>
      <c r="UDC23" s="83"/>
      <c r="UDD23" s="83"/>
      <c r="UDE23" s="83"/>
      <c r="UDF23" s="83"/>
      <c r="UDG23" s="83"/>
      <c r="UDH23" s="83"/>
      <c r="UDI23" s="83"/>
      <c r="UDJ23" s="83"/>
      <c r="UDK23" s="83"/>
      <c r="UDL23" s="83"/>
      <c r="UDM23" s="83"/>
      <c r="UDN23" s="83"/>
      <c r="UDO23" s="83"/>
      <c r="UDP23" s="83"/>
      <c r="UDQ23" s="83"/>
      <c r="UDR23" s="83"/>
      <c r="UDS23" s="83"/>
      <c r="UDT23" s="83"/>
      <c r="UDU23" s="83"/>
      <c r="UDV23" s="83"/>
      <c r="UDW23" s="83"/>
      <c r="UDX23" s="83"/>
      <c r="UDY23" s="83"/>
      <c r="UDZ23" s="83"/>
      <c r="UEA23" s="83"/>
      <c r="UEB23" s="83"/>
      <c r="UEC23" s="83"/>
      <c r="UED23" s="83"/>
      <c r="UEE23" s="83"/>
      <c r="UEF23" s="83"/>
      <c r="UEG23" s="83"/>
      <c r="UEH23" s="83"/>
      <c r="UEI23" s="83"/>
      <c r="UEJ23" s="83"/>
      <c r="UEK23" s="83"/>
      <c r="UEL23" s="83"/>
      <c r="UEM23" s="83"/>
      <c r="UEN23" s="83"/>
      <c r="UEO23" s="83"/>
      <c r="UEP23" s="83"/>
      <c r="UEQ23" s="83"/>
      <c r="UER23" s="83"/>
      <c r="UES23" s="83"/>
      <c r="UET23" s="83"/>
      <c r="UEU23" s="83"/>
      <c r="UEV23" s="83"/>
      <c r="UEW23" s="83"/>
      <c r="UEX23" s="83"/>
      <c r="UEY23" s="83"/>
      <c r="UEZ23" s="83"/>
      <c r="UFA23" s="83"/>
      <c r="UFB23" s="83"/>
      <c r="UFC23" s="83"/>
      <c r="UFD23" s="83"/>
      <c r="UFE23" s="83"/>
      <c r="UFF23" s="83"/>
      <c r="UFG23" s="83"/>
      <c r="UFH23" s="83"/>
      <c r="UFI23" s="83"/>
      <c r="UFJ23" s="83"/>
      <c r="UFK23" s="83"/>
      <c r="UFL23" s="83"/>
      <c r="UFM23" s="83"/>
      <c r="UFN23" s="83"/>
      <c r="UFO23" s="83"/>
      <c r="UFP23" s="83"/>
      <c r="UFQ23" s="83"/>
      <c r="UFR23" s="83"/>
      <c r="UFS23" s="83"/>
      <c r="UFT23" s="83"/>
      <c r="UFU23" s="83"/>
      <c r="UFV23" s="83"/>
      <c r="UFW23" s="83"/>
      <c r="UFX23" s="83"/>
      <c r="UFY23" s="83"/>
      <c r="UFZ23" s="83"/>
      <c r="UGA23" s="83"/>
      <c r="UGB23" s="83"/>
      <c r="UGC23" s="83"/>
      <c r="UGD23" s="83"/>
      <c r="UGE23" s="83"/>
      <c r="UGF23" s="83"/>
      <c r="UGG23" s="83"/>
      <c r="UGH23" s="83"/>
      <c r="UGI23" s="83"/>
      <c r="UGJ23" s="83"/>
      <c r="UGK23" s="83"/>
      <c r="UGL23" s="83"/>
      <c r="UGM23" s="83"/>
      <c r="UGN23" s="83"/>
      <c r="UGO23" s="83"/>
      <c r="UGP23" s="83"/>
      <c r="UGQ23" s="83"/>
      <c r="UGR23" s="83"/>
      <c r="UGS23" s="83"/>
      <c r="UGT23" s="83"/>
      <c r="UGU23" s="83"/>
      <c r="UGV23" s="83"/>
      <c r="UGW23" s="83"/>
      <c r="UGX23" s="83"/>
      <c r="UGY23" s="83"/>
      <c r="UGZ23" s="83"/>
      <c r="UHA23" s="83"/>
      <c r="UHB23" s="83"/>
      <c r="UHC23" s="83"/>
      <c r="UHD23" s="83"/>
      <c r="UHE23" s="83"/>
      <c r="UHF23" s="83"/>
      <c r="UHG23" s="83"/>
      <c r="UHH23" s="83"/>
      <c r="UHI23" s="83"/>
      <c r="UHJ23" s="83"/>
      <c r="UHK23" s="83"/>
      <c r="UHL23" s="83"/>
      <c r="UHM23" s="83"/>
      <c r="UHN23" s="83"/>
      <c r="UHO23" s="83"/>
      <c r="UHP23" s="83"/>
      <c r="UHQ23" s="83"/>
      <c r="UHR23" s="83"/>
      <c r="UHS23" s="83"/>
      <c r="UHT23" s="83"/>
      <c r="UHU23" s="83"/>
      <c r="UHV23" s="83"/>
      <c r="UHW23" s="83"/>
      <c r="UHX23" s="83"/>
      <c r="UHY23" s="83"/>
      <c r="UHZ23" s="83"/>
      <c r="UIA23" s="83"/>
      <c r="UIB23" s="83"/>
      <c r="UIC23" s="83"/>
      <c r="UID23" s="83"/>
      <c r="UIE23" s="83"/>
      <c r="UIF23" s="83"/>
      <c r="UIG23" s="83"/>
      <c r="UIH23" s="83"/>
      <c r="UII23" s="83"/>
      <c r="UIJ23" s="83"/>
      <c r="UIK23" s="83"/>
      <c r="UIL23" s="83"/>
      <c r="UIM23" s="83"/>
      <c r="UIN23" s="83"/>
      <c r="UIO23" s="83"/>
      <c r="UIP23" s="83"/>
      <c r="UIQ23" s="83"/>
      <c r="UIR23" s="83"/>
      <c r="UIS23" s="83"/>
      <c r="UIT23" s="83"/>
      <c r="UIU23" s="83"/>
      <c r="UIV23" s="83"/>
      <c r="UIW23" s="83"/>
      <c r="UIX23" s="83"/>
      <c r="UIY23" s="83"/>
      <c r="UIZ23" s="83"/>
      <c r="UJA23" s="83"/>
      <c r="UJB23" s="83"/>
      <c r="UJC23" s="83"/>
      <c r="UJD23" s="83"/>
      <c r="UJE23" s="83"/>
      <c r="UJF23" s="83"/>
      <c r="UJG23" s="83"/>
      <c r="UJH23" s="83"/>
      <c r="UJI23" s="83"/>
      <c r="UJJ23" s="83"/>
      <c r="UJK23" s="83"/>
      <c r="UJL23" s="83"/>
      <c r="UJM23" s="83"/>
      <c r="UJN23" s="83"/>
      <c r="UJO23" s="83"/>
      <c r="UJP23" s="83"/>
      <c r="UJQ23" s="83"/>
      <c r="UJR23" s="83"/>
      <c r="UJS23" s="83"/>
      <c r="UJT23" s="83"/>
      <c r="UJU23" s="83"/>
      <c r="UJV23" s="83"/>
      <c r="UJW23" s="83"/>
      <c r="UJX23" s="83"/>
      <c r="UJY23" s="83"/>
      <c r="UJZ23" s="83"/>
      <c r="UKA23" s="83"/>
      <c r="UKB23" s="83"/>
      <c r="UKC23" s="83"/>
      <c r="UKD23" s="83"/>
      <c r="UKE23" s="83"/>
      <c r="UKF23" s="83"/>
      <c r="UKG23" s="83"/>
      <c r="UKH23" s="83"/>
      <c r="UKI23" s="83"/>
      <c r="UKJ23" s="83"/>
      <c r="UKK23" s="83"/>
      <c r="UKL23" s="83"/>
      <c r="UKM23" s="83"/>
      <c r="UKN23" s="83"/>
      <c r="UKO23" s="83"/>
      <c r="UKP23" s="83"/>
      <c r="UKQ23" s="83"/>
      <c r="UKR23" s="83"/>
      <c r="UKS23" s="83"/>
      <c r="UKT23" s="83"/>
      <c r="UKU23" s="83"/>
      <c r="UKV23" s="83"/>
      <c r="UKW23" s="83"/>
      <c r="UKX23" s="83"/>
      <c r="UKY23" s="83"/>
      <c r="UKZ23" s="83"/>
      <c r="ULA23" s="83"/>
      <c r="ULB23" s="83"/>
      <c r="ULC23" s="83"/>
      <c r="ULD23" s="83"/>
      <c r="ULE23" s="83"/>
      <c r="ULF23" s="83"/>
      <c r="ULG23" s="83"/>
      <c r="ULH23" s="83"/>
      <c r="ULI23" s="83"/>
      <c r="ULJ23" s="83"/>
      <c r="ULK23" s="83"/>
      <c r="ULL23" s="83"/>
      <c r="ULM23" s="83"/>
      <c r="ULN23" s="83"/>
      <c r="ULO23" s="83"/>
      <c r="ULP23" s="83"/>
      <c r="ULQ23" s="83"/>
      <c r="ULR23" s="83"/>
      <c r="ULS23" s="83"/>
      <c r="ULT23" s="83"/>
      <c r="ULU23" s="83"/>
      <c r="ULV23" s="83"/>
      <c r="ULW23" s="83"/>
      <c r="ULX23" s="83"/>
      <c r="ULY23" s="83"/>
      <c r="ULZ23" s="83"/>
      <c r="UMA23" s="83"/>
      <c r="UMB23" s="83"/>
      <c r="UMC23" s="83"/>
      <c r="UMD23" s="83"/>
      <c r="UME23" s="83"/>
      <c r="UMF23" s="83"/>
      <c r="UMG23" s="83"/>
      <c r="UMH23" s="83"/>
      <c r="UMI23" s="83"/>
      <c r="UMJ23" s="83"/>
      <c r="UMK23" s="83"/>
      <c r="UML23" s="83"/>
      <c r="UMM23" s="83"/>
      <c r="UMN23" s="83"/>
      <c r="UMO23" s="83"/>
      <c r="UMP23" s="83"/>
      <c r="UMQ23" s="83"/>
      <c r="UMR23" s="83"/>
      <c r="UMS23" s="83"/>
      <c r="UMT23" s="83"/>
      <c r="UMU23" s="83"/>
      <c r="UMV23" s="83"/>
      <c r="UMW23" s="83"/>
      <c r="UMX23" s="83"/>
      <c r="UMY23" s="83"/>
      <c r="UMZ23" s="83"/>
      <c r="UNA23" s="83"/>
      <c r="UNB23" s="83"/>
      <c r="UNC23" s="83"/>
      <c r="UND23" s="83"/>
      <c r="UNE23" s="83"/>
      <c r="UNF23" s="83"/>
      <c r="UNG23" s="83"/>
      <c r="UNH23" s="83"/>
      <c r="UNI23" s="83"/>
      <c r="UNJ23" s="83"/>
      <c r="UNK23" s="83"/>
      <c r="UNL23" s="83"/>
      <c r="UNM23" s="83"/>
      <c r="UNN23" s="83"/>
      <c r="UNO23" s="83"/>
      <c r="UNP23" s="83"/>
      <c r="UNQ23" s="83"/>
      <c r="UNR23" s="83"/>
      <c r="UNS23" s="83"/>
      <c r="UNT23" s="83"/>
      <c r="UNU23" s="83"/>
      <c r="UNV23" s="83"/>
      <c r="UNW23" s="83"/>
      <c r="UNX23" s="83"/>
      <c r="UNY23" s="83"/>
      <c r="UNZ23" s="83"/>
      <c r="UOA23" s="83"/>
      <c r="UOB23" s="83"/>
      <c r="UOC23" s="83"/>
      <c r="UOD23" s="83"/>
      <c r="UOE23" s="83"/>
      <c r="UOF23" s="83"/>
      <c r="UOG23" s="83"/>
      <c r="UOH23" s="83"/>
      <c r="UOI23" s="83"/>
      <c r="UOJ23" s="83"/>
      <c r="UOK23" s="83"/>
      <c r="UOL23" s="83"/>
      <c r="UOM23" s="83"/>
      <c r="UON23" s="83"/>
      <c r="UOO23" s="83"/>
      <c r="UOP23" s="83"/>
      <c r="UOQ23" s="83"/>
      <c r="UOR23" s="83"/>
      <c r="UOS23" s="83"/>
      <c r="UOT23" s="83"/>
      <c r="UOU23" s="83"/>
      <c r="UOV23" s="83"/>
      <c r="UOW23" s="83"/>
      <c r="UOX23" s="83"/>
      <c r="UOY23" s="83"/>
      <c r="UOZ23" s="83"/>
      <c r="UPA23" s="83"/>
      <c r="UPB23" s="83"/>
      <c r="UPC23" s="83"/>
      <c r="UPD23" s="83"/>
      <c r="UPE23" s="83"/>
      <c r="UPF23" s="83"/>
      <c r="UPG23" s="83"/>
      <c r="UPH23" s="83"/>
      <c r="UPI23" s="83"/>
      <c r="UPJ23" s="83"/>
      <c r="UPK23" s="83"/>
      <c r="UPL23" s="83"/>
      <c r="UPM23" s="83"/>
      <c r="UPN23" s="83"/>
      <c r="UPO23" s="83"/>
      <c r="UPP23" s="83"/>
      <c r="UPQ23" s="83"/>
      <c r="UPR23" s="83"/>
      <c r="UPS23" s="83"/>
      <c r="UPT23" s="83"/>
      <c r="UPU23" s="83"/>
      <c r="UPV23" s="83"/>
      <c r="UPW23" s="83"/>
      <c r="UPX23" s="83"/>
      <c r="UPY23" s="83"/>
      <c r="UPZ23" s="83"/>
      <c r="UQA23" s="83"/>
      <c r="UQB23" s="83"/>
      <c r="UQC23" s="83"/>
      <c r="UQD23" s="83"/>
      <c r="UQE23" s="83"/>
      <c r="UQF23" s="83"/>
      <c r="UQG23" s="83"/>
      <c r="UQH23" s="83"/>
      <c r="UQI23" s="83"/>
      <c r="UQJ23" s="83"/>
      <c r="UQK23" s="83"/>
      <c r="UQL23" s="83"/>
      <c r="UQM23" s="83"/>
      <c r="UQN23" s="83"/>
      <c r="UQO23" s="83"/>
      <c r="UQP23" s="83"/>
      <c r="UQQ23" s="83"/>
      <c r="UQR23" s="83"/>
      <c r="UQS23" s="83"/>
      <c r="UQT23" s="83"/>
      <c r="UQU23" s="83"/>
      <c r="UQV23" s="83"/>
      <c r="UQW23" s="83"/>
      <c r="UQX23" s="83"/>
      <c r="UQY23" s="83"/>
      <c r="UQZ23" s="83"/>
      <c r="URA23" s="83"/>
      <c r="URB23" s="83"/>
      <c r="URC23" s="83"/>
      <c r="URD23" s="83"/>
      <c r="URE23" s="83"/>
      <c r="URF23" s="83"/>
      <c r="URG23" s="83"/>
      <c r="URH23" s="83"/>
      <c r="URI23" s="83"/>
      <c r="URJ23" s="83"/>
      <c r="URK23" s="83"/>
      <c r="URL23" s="83"/>
      <c r="URM23" s="83"/>
      <c r="URN23" s="83"/>
      <c r="URO23" s="83"/>
      <c r="URP23" s="83"/>
      <c r="URQ23" s="83"/>
      <c r="URR23" s="83"/>
      <c r="URS23" s="83"/>
      <c r="URT23" s="83"/>
      <c r="URU23" s="83"/>
      <c r="URV23" s="83"/>
      <c r="URW23" s="83"/>
      <c r="URX23" s="83"/>
      <c r="URY23" s="83"/>
      <c r="URZ23" s="83"/>
      <c r="USA23" s="83"/>
      <c r="USB23" s="83"/>
      <c r="USC23" s="83"/>
      <c r="USD23" s="83"/>
      <c r="USE23" s="83"/>
      <c r="USF23" s="83"/>
      <c r="USG23" s="83"/>
      <c r="USH23" s="83"/>
      <c r="USI23" s="83"/>
      <c r="USJ23" s="83"/>
      <c r="USK23" s="83"/>
      <c r="USL23" s="83"/>
      <c r="USM23" s="83"/>
      <c r="USN23" s="83"/>
      <c r="USO23" s="83"/>
      <c r="USP23" s="83"/>
      <c r="USQ23" s="83"/>
      <c r="USR23" s="83"/>
      <c r="USS23" s="83"/>
      <c r="UST23" s="83"/>
      <c r="USU23" s="83"/>
      <c r="USV23" s="83"/>
      <c r="USW23" s="83"/>
      <c r="USX23" s="83"/>
      <c r="USY23" s="83"/>
      <c r="USZ23" s="83"/>
      <c r="UTA23" s="83"/>
      <c r="UTB23" s="83"/>
      <c r="UTC23" s="83"/>
      <c r="UTD23" s="83"/>
      <c r="UTE23" s="83"/>
      <c r="UTF23" s="83"/>
      <c r="UTG23" s="83"/>
      <c r="UTH23" s="83"/>
      <c r="UTI23" s="83"/>
      <c r="UTJ23" s="83"/>
      <c r="UTK23" s="83"/>
      <c r="UTL23" s="83"/>
      <c r="UTM23" s="83"/>
      <c r="UTN23" s="83"/>
      <c r="UTO23" s="83"/>
      <c r="UTP23" s="83"/>
      <c r="UTQ23" s="83"/>
      <c r="UTR23" s="83"/>
      <c r="UTS23" s="83"/>
      <c r="UTT23" s="83"/>
      <c r="UTU23" s="83"/>
      <c r="UTV23" s="83"/>
      <c r="UTW23" s="83"/>
      <c r="UTX23" s="83"/>
      <c r="UTY23" s="83"/>
      <c r="UTZ23" s="83"/>
      <c r="UUA23" s="83"/>
      <c r="UUB23" s="83"/>
      <c r="UUC23" s="83"/>
      <c r="UUD23" s="83"/>
      <c r="UUE23" s="83"/>
      <c r="UUF23" s="83"/>
      <c r="UUG23" s="83"/>
      <c r="UUH23" s="83"/>
      <c r="UUI23" s="83"/>
      <c r="UUJ23" s="83"/>
      <c r="UUK23" s="83"/>
      <c r="UUL23" s="83"/>
      <c r="UUM23" s="83"/>
      <c r="UUN23" s="83"/>
      <c r="UUO23" s="83"/>
      <c r="UUP23" s="83"/>
      <c r="UUQ23" s="83"/>
      <c r="UUR23" s="83"/>
      <c r="UUS23" s="83"/>
      <c r="UUT23" s="83"/>
      <c r="UUU23" s="83"/>
      <c r="UUV23" s="83"/>
      <c r="UUW23" s="83"/>
      <c r="UUX23" s="83"/>
      <c r="UUY23" s="83"/>
      <c r="UUZ23" s="83"/>
      <c r="UVA23" s="83"/>
      <c r="UVB23" s="83"/>
      <c r="UVC23" s="83"/>
      <c r="UVD23" s="83"/>
      <c r="UVE23" s="83"/>
      <c r="UVF23" s="83"/>
      <c r="UVG23" s="83"/>
      <c r="UVH23" s="83"/>
      <c r="UVI23" s="83"/>
      <c r="UVJ23" s="83"/>
      <c r="UVK23" s="83"/>
      <c r="UVL23" s="83"/>
      <c r="UVM23" s="83"/>
      <c r="UVN23" s="83"/>
      <c r="UVO23" s="83"/>
      <c r="UVP23" s="83"/>
      <c r="UVQ23" s="83"/>
      <c r="UVR23" s="83"/>
      <c r="UVS23" s="83"/>
      <c r="UVT23" s="83"/>
      <c r="UVU23" s="83"/>
      <c r="UVV23" s="83"/>
      <c r="UVW23" s="83"/>
      <c r="UVX23" s="83"/>
      <c r="UVY23" s="83"/>
      <c r="UVZ23" s="83"/>
      <c r="UWA23" s="83"/>
      <c r="UWB23" s="83"/>
      <c r="UWC23" s="83"/>
      <c r="UWD23" s="83"/>
      <c r="UWE23" s="83"/>
      <c r="UWF23" s="83"/>
      <c r="UWG23" s="83"/>
      <c r="UWH23" s="83"/>
      <c r="UWI23" s="83"/>
      <c r="UWJ23" s="83"/>
      <c r="UWK23" s="83"/>
      <c r="UWL23" s="83"/>
      <c r="UWM23" s="83"/>
      <c r="UWN23" s="83"/>
      <c r="UWO23" s="83"/>
      <c r="UWP23" s="83"/>
      <c r="UWQ23" s="83"/>
      <c r="UWR23" s="83"/>
      <c r="UWS23" s="83"/>
      <c r="UWT23" s="83"/>
      <c r="UWU23" s="83"/>
      <c r="UWV23" s="83"/>
      <c r="UWW23" s="83"/>
      <c r="UWX23" s="83"/>
      <c r="UWY23" s="83"/>
      <c r="UWZ23" s="83"/>
      <c r="UXA23" s="83"/>
      <c r="UXB23" s="83"/>
      <c r="UXC23" s="83"/>
      <c r="UXD23" s="83"/>
      <c r="UXE23" s="83"/>
      <c r="UXF23" s="83"/>
      <c r="UXG23" s="83"/>
      <c r="UXH23" s="83"/>
      <c r="UXI23" s="83"/>
      <c r="UXJ23" s="83"/>
      <c r="UXK23" s="83"/>
      <c r="UXL23" s="83"/>
      <c r="UXM23" s="83"/>
      <c r="UXN23" s="83"/>
      <c r="UXO23" s="83"/>
      <c r="UXP23" s="83"/>
      <c r="UXQ23" s="83"/>
      <c r="UXR23" s="83"/>
      <c r="UXS23" s="83"/>
      <c r="UXT23" s="83"/>
      <c r="UXU23" s="83"/>
      <c r="UXV23" s="83"/>
      <c r="UXW23" s="83"/>
      <c r="UXX23" s="83"/>
      <c r="UXY23" s="83"/>
      <c r="UXZ23" s="83"/>
      <c r="UYA23" s="83"/>
      <c r="UYB23" s="83"/>
      <c r="UYC23" s="83"/>
      <c r="UYD23" s="83"/>
      <c r="UYE23" s="83"/>
      <c r="UYF23" s="83"/>
      <c r="UYG23" s="83"/>
      <c r="UYH23" s="83"/>
      <c r="UYI23" s="83"/>
      <c r="UYJ23" s="83"/>
      <c r="UYK23" s="83"/>
      <c r="UYL23" s="83"/>
      <c r="UYM23" s="83"/>
      <c r="UYN23" s="83"/>
      <c r="UYO23" s="83"/>
      <c r="UYP23" s="83"/>
      <c r="UYQ23" s="83"/>
      <c r="UYR23" s="83"/>
      <c r="UYS23" s="83"/>
      <c r="UYT23" s="83"/>
      <c r="UYU23" s="83"/>
      <c r="UYV23" s="83"/>
      <c r="UYW23" s="83"/>
      <c r="UYX23" s="83"/>
      <c r="UYY23" s="83"/>
      <c r="UYZ23" s="83"/>
      <c r="UZA23" s="83"/>
      <c r="UZB23" s="83"/>
      <c r="UZC23" s="83"/>
      <c r="UZD23" s="83"/>
      <c r="UZE23" s="83"/>
      <c r="UZF23" s="83"/>
      <c r="UZG23" s="83"/>
      <c r="UZH23" s="83"/>
      <c r="UZI23" s="83"/>
      <c r="UZJ23" s="83"/>
      <c r="UZK23" s="83"/>
      <c r="UZL23" s="83"/>
      <c r="UZM23" s="83"/>
      <c r="UZN23" s="83"/>
      <c r="UZO23" s="83"/>
      <c r="UZP23" s="83"/>
      <c r="UZQ23" s="83"/>
      <c r="UZR23" s="83"/>
      <c r="UZS23" s="83"/>
      <c r="UZT23" s="83"/>
      <c r="UZU23" s="83"/>
      <c r="UZV23" s="83"/>
      <c r="UZW23" s="83"/>
      <c r="UZX23" s="83"/>
      <c r="UZY23" s="83"/>
      <c r="UZZ23" s="83"/>
      <c r="VAA23" s="83"/>
      <c r="VAB23" s="83"/>
      <c r="VAC23" s="83"/>
      <c r="VAD23" s="83"/>
      <c r="VAE23" s="83"/>
      <c r="VAF23" s="83"/>
      <c r="VAG23" s="83"/>
      <c r="VAH23" s="83"/>
      <c r="VAI23" s="83"/>
      <c r="VAJ23" s="83"/>
      <c r="VAK23" s="83"/>
      <c r="VAL23" s="83"/>
      <c r="VAM23" s="83"/>
      <c r="VAN23" s="83"/>
      <c r="VAO23" s="83"/>
      <c r="VAP23" s="83"/>
      <c r="VAQ23" s="83"/>
      <c r="VAR23" s="83"/>
      <c r="VAS23" s="83"/>
      <c r="VAT23" s="83"/>
      <c r="VAU23" s="83"/>
      <c r="VAV23" s="83"/>
      <c r="VAW23" s="83"/>
      <c r="VAX23" s="83"/>
      <c r="VAY23" s="83"/>
      <c r="VAZ23" s="83"/>
      <c r="VBA23" s="83"/>
      <c r="VBB23" s="83"/>
      <c r="VBC23" s="83"/>
      <c r="VBD23" s="83"/>
      <c r="VBE23" s="83"/>
      <c r="VBF23" s="83"/>
      <c r="VBG23" s="83"/>
      <c r="VBH23" s="83"/>
      <c r="VBI23" s="83"/>
      <c r="VBJ23" s="83"/>
      <c r="VBK23" s="83"/>
      <c r="VBL23" s="83"/>
      <c r="VBM23" s="83"/>
      <c r="VBN23" s="83"/>
      <c r="VBO23" s="83"/>
      <c r="VBP23" s="83"/>
      <c r="VBQ23" s="83"/>
      <c r="VBR23" s="83"/>
      <c r="VBS23" s="83"/>
      <c r="VBT23" s="83"/>
      <c r="VBU23" s="83"/>
      <c r="VBV23" s="83"/>
      <c r="VBW23" s="83"/>
      <c r="VBX23" s="83"/>
      <c r="VBY23" s="83"/>
      <c r="VBZ23" s="83"/>
      <c r="VCA23" s="83"/>
      <c r="VCB23" s="83"/>
      <c r="VCC23" s="83"/>
      <c r="VCD23" s="83"/>
      <c r="VCE23" s="83"/>
      <c r="VCF23" s="83"/>
      <c r="VCG23" s="83"/>
      <c r="VCH23" s="83"/>
      <c r="VCI23" s="83"/>
      <c r="VCJ23" s="83"/>
      <c r="VCK23" s="83"/>
      <c r="VCL23" s="83"/>
      <c r="VCM23" s="83"/>
      <c r="VCN23" s="83"/>
      <c r="VCO23" s="83"/>
      <c r="VCP23" s="83"/>
      <c r="VCQ23" s="83"/>
      <c r="VCR23" s="83"/>
      <c r="VCS23" s="83"/>
      <c r="VCT23" s="83"/>
      <c r="VCU23" s="83"/>
      <c r="VCV23" s="83"/>
      <c r="VCW23" s="83"/>
      <c r="VCX23" s="83"/>
      <c r="VCY23" s="83"/>
      <c r="VCZ23" s="83"/>
      <c r="VDA23" s="83"/>
      <c r="VDB23" s="83"/>
      <c r="VDC23" s="83"/>
      <c r="VDD23" s="83"/>
      <c r="VDE23" s="83"/>
      <c r="VDF23" s="83"/>
      <c r="VDG23" s="83"/>
      <c r="VDH23" s="83"/>
      <c r="VDI23" s="83"/>
      <c r="VDJ23" s="83"/>
      <c r="VDK23" s="83"/>
      <c r="VDL23" s="83"/>
      <c r="VDM23" s="83"/>
      <c r="VDN23" s="83"/>
      <c r="VDO23" s="83"/>
      <c r="VDP23" s="83"/>
      <c r="VDQ23" s="83"/>
      <c r="VDR23" s="83"/>
      <c r="VDS23" s="83"/>
      <c r="VDT23" s="83"/>
      <c r="VDU23" s="83"/>
      <c r="VDV23" s="83"/>
      <c r="VDW23" s="83"/>
      <c r="VDX23" s="83"/>
      <c r="VDY23" s="83"/>
      <c r="VDZ23" s="83"/>
      <c r="VEA23" s="83"/>
      <c r="VEB23" s="83"/>
      <c r="VEC23" s="83"/>
      <c r="VED23" s="83"/>
      <c r="VEE23" s="83"/>
      <c r="VEF23" s="83"/>
      <c r="VEG23" s="83"/>
      <c r="VEH23" s="83"/>
      <c r="VEI23" s="83"/>
      <c r="VEJ23" s="83"/>
      <c r="VEK23" s="83"/>
      <c r="VEL23" s="83"/>
      <c r="VEM23" s="83"/>
      <c r="VEN23" s="83"/>
      <c r="VEO23" s="83"/>
      <c r="VEP23" s="83"/>
      <c r="VEQ23" s="83"/>
      <c r="VER23" s="83"/>
      <c r="VES23" s="83"/>
      <c r="VET23" s="83"/>
      <c r="VEU23" s="83"/>
      <c r="VEV23" s="83"/>
      <c r="VEW23" s="83"/>
      <c r="VEX23" s="83"/>
      <c r="VEY23" s="83"/>
      <c r="VEZ23" s="83"/>
      <c r="VFA23" s="83"/>
      <c r="VFB23" s="83"/>
      <c r="VFC23" s="83"/>
      <c r="VFD23" s="83"/>
      <c r="VFE23" s="83"/>
      <c r="VFF23" s="83"/>
      <c r="VFG23" s="83"/>
      <c r="VFH23" s="83"/>
      <c r="VFI23" s="83"/>
      <c r="VFJ23" s="83"/>
      <c r="VFK23" s="83"/>
      <c r="VFL23" s="83"/>
      <c r="VFM23" s="83"/>
      <c r="VFN23" s="83"/>
      <c r="VFO23" s="83"/>
      <c r="VFP23" s="83"/>
      <c r="VFQ23" s="83"/>
      <c r="VFR23" s="83"/>
      <c r="VFS23" s="83"/>
      <c r="VFT23" s="83"/>
      <c r="VFU23" s="83"/>
      <c r="VFV23" s="83"/>
      <c r="VFW23" s="83"/>
      <c r="VFX23" s="83"/>
      <c r="VFY23" s="83"/>
      <c r="VFZ23" s="83"/>
      <c r="VGA23" s="83"/>
      <c r="VGB23" s="83"/>
      <c r="VGC23" s="83"/>
      <c r="VGD23" s="83"/>
      <c r="VGE23" s="83"/>
      <c r="VGF23" s="83"/>
      <c r="VGG23" s="83"/>
      <c r="VGH23" s="83"/>
      <c r="VGI23" s="83"/>
      <c r="VGJ23" s="83"/>
      <c r="VGK23" s="83"/>
      <c r="VGL23" s="83"/>
      <c r="VGM23" s="83"/>
      <c r="VGN23" s="83"/>
      <c r="VGO23" s="83"/>
      <c r="VGP23" s="83"/>
      <c r="VGQ23" s="83"/>
      <c r="VGR23" s="83"/>
      <c r="VGS23" s="83"/>
      <c r="VGT23" s="83"/>
      <c r="VGU23" s="83"/>
      <c r="VGV23" s="83"/>
      <c r="VGW23" s="83"/>
      <c r="VGX23" s="83"/>
      <c r="VGY23" s="83"/>
      <c r="VGZ23" s="83"/>
      <c r="VHA23" s="83"/>
      <c r="VHB23" s="83"/>
      <c r="VHC23" s="83"/>
      <c r="VHD23" s="83"/>
      <c r="VHE23" s="83"/>
      <c r="VHF23" s="83"/>
      <c r="VHG23" s="83"/>
      <c r="VHH23" s="83"/>
      <c r="VHI23" s="83"/>
      <c r="VHJ23" s="83"/>
      <c r="VHK23" s="83"/>
      <c r="VHL23" s="83"/>
      <c r="VHM23" s="83"/>
      <c r="VHN23" s="83"/>
      <c r="VHO23" s="83"/>
      <c r="VHP23" s="83"/>
      <c r="VHQ23" s="83"/>
      <c r="VHR23" s="83"/>
      <c r="VHS23" s="83"/>
      <c r="VHT23" s="83"/>
      <c r="VHU23" s="83"/>
      <c r="VHV23" s="83"/>
      <c r="VHW23" s="83"/>
      <c r="VHX23" s="83"/>
      <c r="VHY23" s="83"/>
      <c r="VHZ23" s="83"/>
      <c r="VIA23" s="83"/>
      <c r="VIB23" s="83"/>
      <c r="VIC23" s="83"/>
      <c r="VID23" s="83"/>
      <c r="VIE23" s="83"/>
      <c r="VIF23" s="83"/>
      <c r="VIG23" s="83"/>
      <c r="VIH23" s="83"/>
      <c r="VII23" s="83"/>
      <c r="VIJ23" s="83"/>
      <c r="VIK23" s="83"/>
      <c r="VIL23" s="83"/>
      <c r="VIM23" s="83"/>
      <c r="VIN23" s="83"/>
      <c r="VIO23" s="83"/>
      <c r="VIP23" s="83"/>
      <c r="VIQ23" s="83"/>
      <c r="VIR23" s="83"/>
      <c r="VIS23" s="83"/>
      <c r="VIT23" s="83"/>
      <c r="VIU23" s="83"/>
      <c r="VIV23" s="83"/>
      <c r="VIW23" s="83"/>
      <c r="VIX23" s="83"/>
      <c r="VIY23" s="83"/>
      <c r="VIZ23" s="83"/>
      <c r="VJA23" s="83"/>
      <c r="VJB23" s="83"/>
      <c r="VJC23" s="83"/>
      <c r="VJD23" s="83"/>
      <c r="VJE23" s="83"/>
      <c r="VJF23" s="83"/>
      <c r="VJG23" s="83"/>
      <c r="VJH23" s="83"/>
      <c r="VJI23" s="83"/>
      <c r="VJJ23" s="83"/>
      <c r="VJK23" s="83"/>
      <c r="VJL23" s="83"/>
      <c r="VJM23" s="83"/>
      <c r="VJN23" s="83"/>
      <c r="VJO23" s="83"/>
      <c r="VJP23" s="83"/>
      <c r="VJQ23" s="83"/>
      <c r="VJR23" s="83"/>
      <c r="VJS23" s="83"/>
      <c r="VJT23" s="83"/>
      <c r="VJU23" s="83"/>
      <c r="VJV23" s="83"/>
      <c r="VJW23" s="83"/>
      <c r="VJX23" s="83"/>
      <c r="VJY23" s="83"/>
      <c r="VJZ23" s="83"/>
      <c r="VKA23" s="83"/>
      <c r="VKB23" s="83"/>
      <c r="VKC23" s="83"/>
      <c r="VKD23" s="83"/>
      <c r="VKE23" s="83"/>
      <c r="VKF23" s="83"/>
      <c r="VKG23" s="83"/>
      <c r="VKH23" s="83"/>
      <c r="VKI23" s="83"/>
      <c r="VKJ23" s="83"/>
      <c r="VKK23" s="83"/>
      <c r="VKL23" s="83"/>
      <c r="VKM23" s="83"/>
      <c r="VKN23" s="83"/>
      <c r="VKO23" s="83"/>
      <c r="VKP23" s="83"/>
      <c r="VKQ23" s="83"/>
      <c r="VKR23" s="83"/>
      <c r="VKS23" s="83"/>
      <c r="VKT23" s="83"/>
      <c r="VKU23" s="83"/>
      <c r="VKV23" s="83"/>
      <c r="VKW23" s="83"/>
      <c r="VKX23" s="83"/>
      <c r="VKY23" s="83"/>
      <c r="VKZ23" s="83"/>
      <c r="VLA23" s="83"/>
      <c r="VLB23" s="83"/>
      <c r="VLC23" s="83"/>
      <c r="VLD23" s="83"/>
      <c r="VLE23" s="83"/>
      <c r="VLF23" s="83"/>
      <c r="VLG23" s="83"/>
      <c r="VLH23" s="83"/>
      <c r="VLI23" s="83"/>
      <c r="VLJ23" s="83"/>
      <c r="VLK23" s="83"/>
      <c r="VLL23" s="83"/>
      <c r="VLM23" s="83"/>
      <c r="VLN23" s="83"/>
      <c r="VLO23" s="83"/>
      <c r="VLP23" s="83"/>
      <c r="VLQ23" s="83"/>
      <c r="VLR23" s="83"/>
      <c r="VLS23" s="83"/>
      <c r="VLT23" s="83"/>
      <c r="VLU23" s="83"/>
      <c r="VLV23" s="83"/>
      <c r="VLW23" s="83"/>
      <c r="VLX23" s="83"/>
      <c r="VLY23" s="83"/>
      <c r="VLZ23" s="83"/>
      <c r="VMA23" s="83"/>
      <c r="VMB23" s="83"/>
      <c r="VMC23" s="83"/>
      <c r="VMD23" s="83"/>
      <c r="VME23" s="83"/>
      <c r="VMF23" s="83"/>
      <c r="VMG23" s="83"/>
      <c r="VMH23" s="83"/>
      <c r="VMI23" s="83"/>
      <c r="VMJ23" s="83"/>
      <c r="VMK23" s="83"/>
      <c r="VML23" s="83"/>
      <c r="VMM23" s="83"/>
      <c r="VMN23" s="83"/>
      <c r="VMO23" s="83"/>
      <c r="VMP23" s="83"/>
      <c r="VMQ23" s="83"/>
      <c r="VMR23" s="83"/>
      <c r="VMS23" s="83"/>
      <c r="VMT23" s="83"/>
      <c r="VMU23" s="83"/>
      <c r="VMV23" s="83"/>
      <c r="VMW23" s="83"/>
      <c r="VMX23" s="83"/>
      <c r="VMY23" s="83"/>
      <c r="VMZ23" s="83"/>
      <c r="VNA23" s="83"/>
      <c r="VNB23" s="83"/>
      <c r="VNC23" s="83"/>
      <c r="VND23" s="83"/>
      <c r="VNE23" s="83"/>
      <c r="VNF23" s="83"/>
      <c r="VNG23" s="83"/>
      <c r="VNH23" s="83"/>
      <c r="VNI23" s="83"/>
      <c r="VNJ23" s="83"/>
      <c r="VNK23" s="83"/>
      <c r="VNL23" s="83"/>
      <c r="VNM23" s="83"/>
      <c r="VNN23" s="83"/>
      <c r="VNO23" s="83"/>
      <c r="VNP23" s="83"/>
      <c r="VNQ23" s="83"/>
      <c r="VNR23" s="83"/>
      <c r="VNS23" s="83"/>
      <c r="VNT23" s="83"/>
      <c r="VNU23" s="83"/>
      <c r="VNV23" s="83"/>
      <c r="VNW23" s="83"/>
      <c r="VNX23" s="83"/>
      <c r="VNY23" s="83"/>
      <c r="VNZ23" s="83"/>
      <c r="VOA23" s="83"/>
      <c r="VOB23" s="83"/>
      <c r="VOC23" s="83"/>
      <c r="VOD23" s="83"/>
      <c r="VOE23" s="83"/>
      <c r="VOF23" s="83"/>
      <c r="VOG23" s="83"/>
      <c r="VOH23" s="83"/>
      <c r="VOI23" s="83"/>
      <c r="VOJ23" s="83"/>
      <c r="VOK23" s="83"/>
      <c r="VOL23" s="83"/>
      <c r="VOM23" s="83"/>
      <c r="VON23" s="83"/>
      <c r="VOO23" s="83"/>
      <c r="VOP23" s="83"/>
      <c r="VOQ23" s="83"/>
      <c r="VOR23" s="83"/>
      <c r="VOS23" s="83"/>
      <c r="VOT23" s="83"/>
      <c r="VOU23" s="83"/>
      <c r="VOV23" s="83"/>
      <c r="VOW23" s="83"/>
      <c r="VOX23" s="83"/>
      <c r="VOY23" s="83"/>
      <c r="VOZ23" s="83"/>
      <c r="VPA23" s="83"/>
      <c r="VPB23" s="83"/>
      <c r="VPC23" s="83"/>
      <c r="VPD23" s="83"/>
      <c r="VPE23" s="83"/>
      <c r="VPF23" s="83"/>
      <c r="VPG23" s="83"/>
      <c r="VPH23" s="83"/>
      <c r="VPI23" s="83"/>
      <c r="VPJ23" s="83"/>
      <c r="VPK23" s="83"/>
      <c r="VPL23" s="83"/>
      <c r="VPM23" s="83"/>
      <c r="VPN23" s="83"/>
      <c r="VPO23" s="83"/>
      <c r="VPP23" s="83"/>
      <c r="VPQ23" s="83"/>
      <c r="VPR23" s="83"/>
      <c r="VPS23" s="83"/>
      <c r="VPT23" s="83"/>
      <c r="VPU23" s="83"/>
      <c r="VPV23" s="83"/>
      <c r="VPW23" s="83"/>
      <c r="VPX23" s="83"/>
      <c r="VPY23" s="83"/>
      <c r="VPZ23" s="83"/>
      <c r="VQA23" s="83"/>
      <c r="VQB23" s="83"/>
      <c r="VQC23" s="83"/>
      <c r="VQD23" s="83"/>
      <c r="VQE23" s="83"/>
      <c r="VQF23" s="83"/>
      <c r="VQG23" s="83"/>
      <c r="VQH23" s="83"/>
      <c r="VQI23" s="83"/>
      <c r="VQJ23" s="83"/>
      <c r="VQK23" s="83"/>
      <c r="VQL23" s="83"/>
      <c r="VQM23" s="83"/>
      <c r="VQN23" s="83"/>
      <c r="VQO23" s="83"/>
      <c r="VQP23" s="83"/>
      <c r="VQQ23" s="83"/>
      <c r="VQR23" s="83"/>
      <c r="VQS23" s="83"/>
      <c r="VQT23" s="83"/>
      <c r="VQU23" s="83"/>
      <c r="VQV23" s="83"/>
      <c r="VQW23" s="83"/>
      <c r="VQX23" s="83"/>
      <c r="VQY23" s="83"/>
      <c r="VQZ23" s="83"/>
      <c r="VRA23" s="83"/>
      <c r="VRB23" s="83"/>
      <c r="VRC23" s="83"/>
      <c r="VRD23" s="83"/>
      <c r="VRE23" s="83"/>
      <c r="VRF23" s="83"/>
      <c r="VRG23" s="83"/>
      <c r="VRH23" s="83"/>
      <c r="VRI23" s="83"/>
      <c r="VRJ23" s="83"/>
      <c r="VRK23" s="83"/>
      <c r="VRL23" s="83"/>
      <c r="VRM23" s="83"/>
      <c r="VRN23" s="83"/>
      <c r="VRO23" s="83"/>
      <c r="VRP23" s="83"/>
      <c r="VRQ23" s="83"/>
      <c r="VRR23" s="83"/>
      <c r="VRS23" s="83"/>
      <c r="VRT23" s="83"/>
      <c r="VRU23" s="83"/>
      <c r="VRV23" s="83"/>
      <c r="VRW23" s="83"/>
      <c r="VRX23" s="83"/>
      <c r="VRY23" s="83"/>
      <c r="VRZ23" s="83"/>
      <c r="VSA23" s="83"/>
      <c r="VSB23" s="83"/>
      <c r="VSC23" s="83"/>
      <c r="VSD23" s="83"/>
      <c r="VSE23" s="83"/>
      <c r="VSF23" s="83"/>
      <c r="VSG23" s="83"/>
      <c r="VSH23" s="83"/>
      <c r="VSI23" s="83"/>
      <c r="VSJ23" s="83"/>
      <c r="VSK23" s="83"/>
      <c r="VSL23" s="83"/>
      <c r="VSM23" s="83"/>
      <c r="VSN23" s="83"/>
      <c r="VSO23" s="83"/>
      <c r="VSP23" s="83"/>
      <c r="VSQ23" s="83"/>
      <c r="VSR23" s="83"/>
      <c r="VSS23" s="83"/>
      <c r="VST23" s="83"/>
      <c r="VSU23" s="83"/>
      <c r="VSV23" s="83"/>
      <c r="VSW23" s="83"/>
      <c r="VSX23" s="83"/>
      <c r="VSY23" s="83"/>
      <c r="VSZ23" s="83"/>
      <c r="VTA23" s="83"/>
      <c r="VTB23" s="83"/>
      <c r="VTC23" s="83"/>
      <c r="VTD23" s="83"/>
      <c r="VTE23" s="83"/>
      <c r="VTF23" s="83"/>
      <c r="VTG23" s="83"/>
      <c r="VTH23" s="83"/>
      <c r="VTI23" s="83"/>
      <c r="VTJ23" s="83"/>
      <c r="VTK23" s="83"/>
      <c r="VTL23" s="83"/>
      <c r="VTM23" s="83"/>
      <c r="VTN23" s="83"/>
      <c r="VTO23" s="83"/>
      <c r="VTP23" s="83"/>
      <c r="VTQ23" s="83"/>
      <c r="VTR23" s="83"/>
      <c r="VTS23" s="83"/>
      <c r="VTT23" s="83"/>
      <c r="VTU23" s="83"/>
      <c r="VTV23" s="83"/>
      <c r="VTW23" s="83"/>
      <c r="VTX23" s="83"/>
      <c r="VTY23" s="83"/>
      <c r="VTZ23" s="83"/>
      <c r="VUA23" s="83"/>
      <c r="VUB23" s="83"/>
      <c r="VUC23" s="83"/>
      <c r="VUD23" s="83"/>
      <c r="VUE23" s="83"/>
      <c r="VUF23" s="83"/>
      <c r="VUG23" s="83"/>
      <c r="VUH23" s="83"/>
      <c r="VUI23" s="83"/>
      <c r="VUJ23" s="83"/>
      <c r="VUK23" s="83"/>
      <c r="VUL23" s="83"/>
      <c r="VUM23" s="83"/>
      <c r="VUN23" s="83"/>
      <c r="VUO23" s="83"/>
      <c r="VUP23" s="83"/>
      <c r="VUQ23" s="83"/>
      <c r="VUR23" s="83"/>
      <c r="VUS23" s="83"/>
      <c r="VUT23" s="83"/>
      <c r="VUU23" s="83"/>
      <c r="VUV23" s="83"/>
      <c r="VUW23" s="83"/>
      <c r="VUX23" s="83"/>
      <c r="VUY23" s="83"/>
      <c r="VUZ23" s="83"/>
      <c r="VVA23" s="83"/>
      <c r="VVB23" s="83"/>
      <c r="VVC23" s="83"/>
      <c r="VVD23" s="83"/>
      <c r="VVE23" s="83"/>
      <c r="VVF23" s="83"/>
      <c r="VVG23" s="83"/>
      <c r="VVH23" s="83"/>
      <c r="VVI23" s="83"/>
      <c r="VVJ23" s="83"/>
      <c r="VVK23" s="83"/>
      <c r="VVL23" s="83"/>
      <c r="VVM23" s="83"/>
      <c r="VVN23" s="83"/>
      <c r="VVO23" s="83"/>
      <c r="VVP23" s="83"/>
      <c r="VVQ23" s="83"/>
      <c r="VVR23" s="83"/>
      <c r="VVS23" s="83"/>
      <c r="VVT23" s="83"/>
      <c r="VVU23" s="83"/>
      <c r="VVV23" s="83"/>
      <c r="VVW23" s="83"/>
      <c r="VVX23" s="83"/>
      <c r="VVY23" s="83"/>
      <c r="VVZ23" s="83"/>
      <c r="VWA23" s="83"/>
      <c r="VWB23" s="83"/>
      <c r="VWC23" s="83"/>
      <c r="VWD23" s="83"/>
      <c r="VWE23" s="83"/>
      <c r="VWF23" s="83"/>
      <c r="VWG23" s="83"/>
      <c r="VWH23" s="83"/>
      <c r="VWI23" s="83"/>
      <c r="VWJ23" s="83"/>
      <c r="VWK23" s="83"/>
      <c r="VWL23" s="83"/>
      <c r="VWM23" s="83"/>
      <c r="VWN23" s="83"/>
      <c r="VWO23" s="83"/>
      <c r="VWP23" s="83"/>
      <c r="VWQ23" s="83"/>
      <c r="VWR23" s="83"/>
      <c r="VWS23" s="83"/>
      <c r="VWT23" s="83"/>
      <c r="VWU23" s="83"/>
      <c r="VWV23" s="83"/>
      <c r="VWW23" s="83"/>
      <c r="VWX23" s="83"/>
      <c r="VWY23" s="83"/>
      <c r="VWZ23" s="83"/>
      <c r="VXA23" s="83"/>
      <c r="VXB23" s="83"/>
      <c r="VXC23" s="83"/>
      <c r="VXD23" s="83"/>
      <c r="VXE23" s="83"/>
      <c r="VXF23" s="83"/>
      <c r="VXG23" s="83"/>
      <c r="VXH23" s="83"/>
      <c r="VXI23" s="83"/>
      <c r="VXJ23" s="83"/>
      <c r="VXK23" s="83"/>
      <c r="VXL23" s="83"/>
      <c r="VXM23" s="83"/>
      <c r="VXN23" s="83"/>
      <c r="VXO23" s="83"/>
      <c r="VXP23" s="83"/>
      <c r="VXQ23" s="83"/>
      <c r="VXR23" s="83"/>
      <c r="VXS23" s="83"/>
      <c r="VXT23" s="83"/>
      <c r="VXU23" s="83"/>
      <c r="VXV23" s="83"/>
      <c r="VXW23" s="83"/>
      <c r="VXX23" s="83"/>
      <c r="VXY23" s="83"/>
      <c r="VXZ23" s="83"/>
      <c r="VYA23" s="83"/>
      <c r="VYB23" s="83"/>
      <c r="VYC23" s="83"/>
      <c r="VYD23" s="83"/>
      <c r="VYE23" s="83"/>
      <c r="VYF23" s="83"/>
      <c r="VYG23" s="83"/>
      <c r="VYH23" s="83"/>
      <c r="VYI23" s="83"/>
      <c r="VYJ23" s="83"/>
      <c r="VYK23" s="83"/>
      <c r="VYL23" s="83"/>
      <c r="VYM23" s="83"/>
      <c r="VYN23" s="83"/>
      <c r="VYO23" s="83"/>
      <c r="VYP23" s="83"/>
      <c r="VYQ23" s="83"/>
      <c r="VYR23" s="83"/>
      <c r="VYS23" s="83"/>
      <c r="VYT23" s="83"/>
      <c r="VYU23" s="83"/>
      <c r="VYV23" s="83"/>
      <c r="VYW23" s="83"/>
      <c r="VYX23" s="83"/>
      <c r="VYY23" s="83"/>
      <c r="VYZ23" s="83"/>
      <c r="VZA23" s="83"/>
      <c r="VZB23" s="83"/>
      <c r="VZC23" s="83"/>
      <c r="VZD23" s="83"/>
      <c r="VZE23" s="83"/>
      <c r="VZF23" s="83"/>
      <c r="VZG23" s="83"/>
      <c r="VZH23" s="83"/>
      <c r="VZI23" s="83"/>
      <c r="VZJ23" s="83"/>
      <c r="VZK23" s="83"/>
      <c r="VZL23" s="83"/>
      <c r="VZM23" s="83"/>
      <c r="VZN23" s="83"/>
      <c r="VZO23" s="83"/>
      <c r="VZP23" s="83"/>
      <c r="VZQ23" s="83"/>
      <c r="VZR23" s="83"/>
      <c r="VZS23" s="83"/>
      <c r="VZT23" s="83"/>
      <c r="VZU23" s="83"/>
      <c r="VZV23" s="83"/>
      <c r="VZW23" s="83"/>
      <c r="VZX23" s="83"/>
      <c r="VZY23" s="83"/>
      <c r="VZZ23" s="83"/>
      <c r="WAA23" s="83"/>
      <c r="WAB23" s="83"/>
      <c r="WAC23" s="83"/>
      <c r="WAD23" s="83"/>
      <c r="WAE23" s="83"/>
      <c r="WAF23" s="83"/>
      <c r="WAG23" s="83"/>
      <c r="WAH23" s="83"/>
      <c r="WAI23" s="83"/>
      <c r="WAJ23" s="83"/>
      <c r="WAK23" s="83"/>
      <c r="WAL23" s="83"/>
      <c r="WAM23" s="83"/>
      <c r="WAN23" s="83"/>
      <c r="WAO23" s="83"/>
      <c r="WAP23" s="83"/>
      <c r="WAQ23" s="83"/>
      <c r="WAR23" s="83"/>
      <c r="WAS23" s="83"/>
      <c r="WAT23" s="83"/>
      <c r="WAU23" s="83"/>
      <c r="WAV23" s="83"/>
      <c r="WAW23" s="83"/>
      <c r="WAX23" s="83"/>
      <c r="WAY23" s="83"/>
      <c r="WAZ23" s="83"/>
      <c r="WBA23" s="83"/>
      <c r="WBB23" s="83"/>
      <c r="WBC23" s="83"/>
      <c r="WBD23" s="83"/>
      <c r="WBE23" s="83"/>
      <c r="WBF23" s="83"/>
      <c r="WBG23" s="83"/>
      <c r="WBH23" s="83"/>
      <c r="WBI23" s="83"/>
      <c r="WBJ23" s="83"/>
      <c r="WBK23" s="83"/>
      <c r="WBL23" s="83"/>
      <c r="WBM23" s="83"/>
      <c r="WBN23" s="83"/>
      <c r="WBO23" s="83"/>
      <c r="WBP23" s="83"/>
      <c r="WBQ23" s="83"/>
      <c r="WBR23" s="83"/>
      <c r="WBS23" s="83"/>
      <c r="WBT23" s="83"/>
      <c r="WBU23" s="83"/>
      <c r="WBV23" s="83"/>
      <c r="WBW23" s="83"/>
      <c r="WBX23" s="83"/>
      <c r="WBY23" s="83"/>
      <c r="WBZ23" s="83"/>
      <c r="WCA23" s="83"/>
      <c r="WCB23" s="83"/>
      <c r="WCC23" s="83"/>
      <c r="WCD23" s="83"/>
      <c r="WCE23" s="83"/>
      <c r="WCF23" s="83"/>
      <c r="WCG23" s="83"/>
      <c r="WCH23" s="83"/>
      <c r="WCI23" s="83"/>
      <c r="WCJ23" s="83"/>
      <c r="WCK23" s="83"/>
      <c r="WCL23" s="83"/>
      <c r="WCM23" s="83"/>
      <c r="WCN23" s="83"/>
      <c r="WCO23" s="83"/>
      <c r="WCP23" s="83"/>
      <c r="WCQ23" s="83"/>
      <c r="WCR23" s="83"/>
      <c r="WCS23" s="83"/>
      <c r="WCT23" s="83"/>
      <c r="WCU23" s="83"/>
      <c r="WCV23" s="83"/>
      <c r="WCW23" s="83"/>
      <c r="WCX23" s="83"/>
      <c r="WCY23" s="83"/>
      <c r="WCZ23" s="83"/>
      <c r="WDA23" s="83"/>
      <c r="WDB23" s="83"/>
      <c r="WDC23" s="83"/>
      <c r="WDD23" s="83"/>
      <c r="WDE23" s="83"/>
      <c r="WDF23" s="83"/>
      <c r="WDG23" s="83"/>
      <c r="WDH23" s="83"/>
      <c r="WDI23" s="83"/>
      <c r="WDJ23" s="83"/>
      <c r="WDK23" s="83"/>
      <c r="WDL23" s="83"/>
      <c r="WDM23" s="83"/>
      <c r="WDN23" s="83"/>
      <c r="WDO23" s="83"/>
      <c r="WDP23" s="83"/>
      <c r="WDQ23" s="83"/>
      <c r="WDR23" s="83"/>
      <c r="WDS23" s="83"/>
      <c r="WDT23" s="83"/>
      <c r="WDU23" s="83"/>
      <c r="WDV23" s="83"/>
      <c r="WDW23" s="83"/>
      <c r="WDX23" s="83"/>
      <c r="WDY23" s="83"/>
      <c r="WDZ23" s="83"/>
      <c r="WEA23" s="83"/>
      <c r="WEB23" s="83"/>
      <c r="WEC23" s="83"/>
      <c r="WED23" s="83"/>
      <c r="WEE23" s="83"/>
      <c r="WEF23" s="83"/>
      <c r="WEG23" s="83"/>
      <c r="WEH23" s="83"/>
      <c r="WEI23" s="83"/>
      <c r="WEJ23" s="83"/>
      <c r="WEK23" s="83"/>
      <c r="WEL23" s="83"/>
      <c r="WEM23" s="83"/>
      <c r="WEN23" s="83"/>
      <c r="WEO23" s="83"/>
      <c r="WEP23" s="83"/>
      <c r="WEQ23" s="83"/>
      <c r="WER23" s="83"/>
      <c r="WES23" s="83"/>
      <c r="WET23" s="83"/>
      <c r="WEU23" s="83"/>
      <c r="WEV23" s="83"/>
      <c r="WEW23" s="83"/>
      <c r="WEX23" s="83"/>
      <c r="WEY23" s="83"/>
      <c r="WEZ23" s="83"/>
      <c r="WFA23" s="83"/>
      <c r="WFB23" s="83"/>
      <c r="WFC23" s="83"/>
      <c r="WFD23" s="83"/>
      <c r="WFE23" s="83"/>
      <c r="WFF23" s="83"/>
      <c r="WFG23" s="83"/>
      <c r="WFH23" s="83"/>
      <c r="WFI23" s="83"/>
      <c r="WFJ23" s="83"/>
      <c r="WFK23" s="83"/>
      <c r="WFL23" s="83"/>
      <c r="WFM23" s="83"/>
      <c r="WFN23" s="83"/>
      <c r="WFO23" s="83"/>
      <c r="WFP23" s="83"/>
      <c r="WFQ23" s="83"/>
      <c r="WFR23" s="83"/>
      <c r="WFS23" s="83"/>
      <c r="WFT23" s="83"/>
      <c r="WFU23" s="83"/>
      <c r="WFV23" s="83"/>
      <c r="WFW23" s="83"/>
      <c r="WFX23" s="83"/>
      <c r="WFY23" s="83"/>
      <c r="WFZ23" s="83"/>
      <c r="WGA23" s="83"/>
      <c r="WGB23" s="83"/>
      <c r="WGC23" s="83"/>
      <c r="WGD23" s="83"/>
      <c r="WGE23" s="83"/>
      <c r="WGF23" s="83"/>
      <c r="WGG23" s="83"/>
      <c r="WGH23" s="83"/>
      <c r="WGI23" s="83"/>
      <c r="WGJ23" s="83"/>
      <c r="WGK23" s="83"/>
      <c r="WGL23" s="83"/>
      <c r="WGM23" s="83"/>
      <c r="WGN23" s="83"/>
      <c r="WGO23" s="83"/>
      <c r="WGP23" s="83"/>
      <c r="WGQ23" s="83"/>
      <c r="WGR23" s="83"/>
      <c r="WGS23" s="83"/>
      <c r="WGT23" s="83"/>
      <c r="WGU23" s="83"/>
      <c r="WGV23" s="83"/>
      <c r="WGW23" s="83"/>
      <c r="WGX23" s="83"/>
      <c r="WGY23" s="83"/>
      <c r="WGZ23" s="83"/>
      <c r="WHA23" s="83"/>
      <c r="WHB23" s="83"/>
      <c r="WHC23" s="83"/>
      <c r="WHD23" s="83"/>
      <c r="WHE23" s="83"/>
      <c r="WHF23" s="83"/>
      <c r="WHG23" s="83"/>
      <c r="WHH23" s="83"/>
      <c r="WHI23" s="83"/>
      <c r="WHJ23" s="83"/>
      <c r="WHK23" s="83"/>
      <c r="WHL23" s="83"/>
      <c r="WHM23" s="83"/>
      <c r="WHN23" s="83"/>
      <c r="WHO23" s="83"/>
      <c r="WHP23" s="83"/>
      <c r="WHQ23" s="83"/>
      <c r="WHR23" s="83"/>
      <c r="WHS23" s="83"/>
      <c r="WHT23" s="83"/>
      <c r="WHU23" s="83"/>
      <c r="WHV23" s="83"/>
      <c r="WHW23" s="83"/>
      <c r="WHX23" s="83"/>
      <c r="WHY23" s="83"/>
      <c r="WHZ23" s="83"/>
      <c r="WIA23" s="83"/>
      <c r="WIB23" s="83"/>
      <c r="WIC23" s="83"/>
      <c r="WID23" s="83"/>
      <c r="WIE23" s="83"/>
      <c r="WIF23" s="83"/>
      <c r="WIG23" s="83"/>
      <c r="WIH23" s="83"/>
      <c r="WII23" s="83"/>
      <c r="WIJ23" s="83"/>
      <c r="WIK23" s="83"/>
      <c r="WIL23" s="83"/>
      <c r="WIM23" s="83"/>
      <c r="WIN23" s="83"/>
      <c r="WIO23" s="83"/>
      <c r="WIP23" s="83"/>
      <c r="WIQ23" s="83"/>
      <c r="WIR23" s="83"/>
      <c r="WIS23" s="83"/>
      <c r="WIT23" s="83"/>
      <c r="WIU23" s="83"/>
      <c r="WIV23" s="83"/>
      <c r="WIW23" s="83"/>
      <c r="WIX23" s="83"/>
      <c r="WIY23" s="83"/>
      <c r="WIZ23" s="83"/>
      <c r="WJA23" s="83"/>
      <c r="WJB23" s="83"/>
      <c r="WJC23" s="83"/>
      <c r="WJD23" s="83"/>
      <c r="WJE23" s="83"/>
      <c r="WJF23" s="83"/>
      <c r="WJG23" s="83"/>
      <c r="WJH23" s="83"/>
      <c r="WJI23" s="83"/>
      <c r="WJJ23" s="83"/>
      <c r="WJK23" s="83"/>
      <c r="WJL23" s="83"/>
      <c r="WJM23" s="83"/>
      <c r="WJN23" s="83"/>
      <c r="WJO23" s="83"/>
      <c r="WJP23" s="83"/>
      <c r="WJQ23" s="83"/>
      <c r="WJR23" s="83"/>
      <c r="WJS23" s="83"/>
      <c r="WJT23" s="83"/>
      <c r="WJU23" s="83"/>
      <c r="WJV23" s="83"/>
      <c r="WJW23" s="83"/>
      <c r="WJX23" s="83"/>
      <c r="WJY23" s="83"/>
      <c r="WJZ23" s="83"/>
      <c r="WKA23" s="83"/>
      <c r="WKB23" s="83"/>
      <c r="WKC23" s="83"/>
      <c r="WKD23" s="83"/>
      <c r="WKE23" s="83"/>
      <c r="WKF23" s="83"/>
      <c r="WKG23" s="83"/>
      <c r="WKH23" s="83"/>
      <c r="WKI23" s="83"/>
      <c r="WKJ23" s="83"/>
      <c r="WKK23" s="83"/>
      <c r="WKL23" s="83"/>
      <c r="WKM23" s="83"/>
      <c r="WKN23" s="83"/>
      <c r="WKO23" s="83"/>
      <c r="WKP23" s="83"/>
      <c r="WKQ23" s="83"/>
      <c r="WKR23" s="83"/>
      <c r="WKS23" s="83"/>
      <c r="WKT23" s="83"/>
      <c r="WKU23" s="83"/>
      <c r="WKV23" s="83"/>
      <c r="WKW23" s="83"/>
      <c r="WKX23" s="83"/>
      <c r="WKY23" s="83"/>
      <c r="WKZ23" s="83"/>
      <c r="WLA23" s="83"/>
      <c r="WLB23" s="83"/>
      <c r="WLC23" s="83"/>
      <c r="WLD23" s="83"/>
      <c r="WLE23" s="83"/>
      <c r="WLF23" s="83"/>
      <c r="WLG23" s="83"/>
      <c r="WLH23" s="83"/>
      <c r="WLI23" s="83"/>
      <c r="WLJ23" s="83"/>
      <c r="WLK23" s="83"/>
      <c r="WLL23" s="83"/>
      <c r="WLM23" s="83"/>
      <c r="WLN23" s="83"/>
      <c r="WLO23" s="83"/>
      <c r="WLP23" s="83"/>
      <c r="WLQ23" s="83"/>
      <c r="WLR23" s="83"/>
      <c r="WLS23" s="83"/>
      <c r="WLT23" s="83"/>
      <c r="WLU23" s="83"/>
      <c r="WLV23" s="83"/>
      <c r="WLW23" s="83"/>
      <c r="WLX23" s="83"/>
      <c r="WLY23" s="83"/>
      <c r="WLZ23" s="83"/>
      <c r="WMA23" s="83"/>
      <c r="WMB23" s="83"/>
      <c r="WMC23" s="83"/>
      <c r="WMD23" s="83"/>
      <c r="WME23" s="83"/>
      <c r="WMF23" s="83"/>
      <c r="WMG23" s="83"/>
      <c r="WMH23" s="83"/>
      <c r="WMI23" s="83"/>
      <c r="WMJ23" s="83"/>
      <c r="WMK23" s="83"/>
      <c r="WML23" s="83"/>
      <c r="WMM23" s="83"/>
      <c r="WMN23" s="83"/>
      <c r="WMO23" s="83"/>
      <c r="WMP23" s="83"/>
      <c r="WMQ23" s="83"/>
      <c r="WMR23" s="83"/>
      <c r="WMS23" s="83"/>
      <c r="WMT23" s="83"/>
      <c r="WMU23" s="83"/>
      <c r="WMV23" s="83"/>
      <c r="WMW23" s="83"/>
      <c r="WMX23" s="83"/>
      <c r="WMY23" s="83"/>
      <c r="WMZ23" s="83"/>
      <c r="WNA23" s="83"/>
      <c r="WNB23" s="83"/>
      <c r="WNC23" s="83"/>
      <c r="WND23" s="83"/>
      <c r="WNE23" s="83"/>
      <c r="WNF23" s="83"/>
      <c r="WNG23" s="83"/>
      <c r="WNH23" s="83"/>
      <c r="WNI23" s="83"/>
      <c r="WNJ23" s="83"/>
      <c r="WNK23" s="83"/>
      <c r="WNL23" s="83"/>
      <c r="WNM23" s="83"/>
      <c r="WNN23" s="83"/>
      <c r="WNO23" s="83"/>
      <c r="WNP23" s="83"/>
      <c r="WNQ23" s="83"/>
      <c r="WNR23" s="83"/>
      <c r="WNS23" s="83"/>
      <c r="WNT23" s="83"/>
      <c r="WNU23" s="83"/>
      <c r="WNV23" s="83"/>
      <c r="WNW23" s="83"/>
      <c r="WNX23" s="83"/>
      <c r="WNY23" s="83"/>
      <c r="WNZ23" s="83"/>
      <c r="WOA23" s="83"/>
      <c r="WOB23" s="83"/>
      <c r="WOC23" s="83"/>
      <c r="WOD23" s="83"/>
      <c r="WOE23" s="83"/>
      <c r="WOF23" s="83"/>
      <c r="WOG23" s="83"/>
      <c r="WOH23" s="83"/>
      <c r="WOI23" s="83"/>
      <c r="WOJ23" s="83"/>
      <c r="WOK23" s="83"/>
      <c r="WOL23" s="83"/>
      <c r="WOM23" s="83"/>
      <c r="WON23" s="83"/>
      <c r="WOO23" s="83"/>
      <c r="WOP23" s="83"/>
      <c r="WOQ23" s="83"/>
      <c r="WOR23" s="83"/>
      <c r="WOS23" s="83"/>
      <c r="WOT23" s="83"/>
      <c r="WOU23" s="83"/>
      <c r="WOV23" s="83"/>
      <c r="WOW23" s="83"/>
      <c r="WOX23" s="83"/>
      <c r="WOY23" s="83"/>
      <c r="WOZ23" s="83"/>
      <c r="WPA23" s="83"/>
      <c r="WPB23" s="83"/>
      <c r="WPC23" s="83"/>
      <c r="WPD23" s="83"/>
      <c r="WPE23" s="83"/>
      <c r="WPF23" s="83"/>
      <c r="WPG23" s="83"/>
      <c r="WPH23" s="83"/>
      <c r="WPI23" s="83"/>
      <c r="WPJ23" s="83"/>
      <c r="WPK23" s="83"/>
      <c r="WPL23" s="83"/>
      <c r="WPM23" s="83"/>
      <c r="WPN23" s="83"/>
      <c r="WPO23" s="83"/>
      <c r="WPP23" s="83"/>
      <c r="WPQ23" s="83"/>
      <c r="WPR23" s="83"/>
      <c r="WPS23" s="83"/>
      <c r="WPT23" s="83"/>
      <c r="WPU23" s="83"/>
      <c r="WPV23" s="83"/>
      <c r="WPW23" s="83"/>
      <c r="WPX23" s="83"/>
      <c r="WPY23" s="83"/>
      <c r="WPZ23" s="83"/>
      <c r="WQA23" s="83"/>
      <c r="WQB23" s="83"/>
      <c r="WQC23" s="83"/>
      <c r="WQD23" s="83"/>
      <c r="WQE23" s="83"/>
      <c r="WQF23" s="83"/>
      <c r="WQG23" s="83"/>
      <c r="WQH23" s="83"/>
      <c r="WQI23" s="83"/>
      <c r="WQJ23" s="83"/>
      <c r="WQK23" s="83"/>
      <c r="WQL23" s="83"/>
      <c r="WQM23" s="83"/>
      <c r="WQN23" s="83"/>
      <c r="WQO23" s="83"/>
      <c r="WQP23" s="83"/>
      <c r="WQQ23" s="83"/>
      <c r="WQR23" s="83"/>
      <c r="WQS23" s="83"/>
      <c r="WQT23" s="83"/>
      <c r="WQU23" s="83"/>
      <c r="WQV23" s="83"/>
      <c r="WQW23" s="83"/>
      <c r="WQX23" s="83"/>
      <c r="WQY23" s="83"/>
      <c r="WQZ23" s="83"/>
      <c r="WRA23" s="83"/>
      <c r="WRB23" s="83"/>
      <c r="WRC23" s="83"/>
      <c r="WRD23" s="83"/>
      <c r="WRE23" s="83"/>
      <c r="WRF23" s="83"/>
      <c r="WRG23" s="83"/>
      <c r="WRH23" s="83"/>
      <c r="WRI23" s="83"/>
      <c r="WRJ23" s="83"/>
      <c r="WRK23" s="83"/>
      <c r="WRL23" s="83"/>
      <c r="WRM23" s="83"/>
      <c r="WRN23" s="83"/>
      <c r="WRO23" s="83"/>
      <c r="WRP23" s="83"/>
      <c r="WRQ23" s="83"/>
      <c r="WRR23" s="83"/>
      <c r="WRS23" s="83"/>
      <c r="WRT23" s="83"/>
      <c r="WRU23" s="83"/>
      <c r="WRV23" s="83"/>
      <c r="WRW23" s="83"/>
      <c r="WRX23" s="83"/>
      <c r="WRY23" s="83"/>
      <c r="WRZ23" s="83"/>
      <c r="WSA23" s="83"/>
      <c r="WSB23" s="83"/>
      <c r="WSC23" s="83"/>
      <c r="WSD23" s="83"/>
      <c r="WSE23" s="83"/>
      <c r="WSF23" s="83"/>
      <c r="WSG23" s="83"/>
      <c r="WSH23" s="83"/>
      <c r="WSI23" s="83"/>
      <c r="WSJ23" s="83"/>
      <c r="WSK23" s="83"/>
      <c r="WSL23" s="83"/>
      <c r="WSM23" s="83"/>
      <c r="WSN23" s="83"/>
      <c r="WSO23" s="83"/>
      <c r="WSP23" s="83"/>
      <c r="WSQ23" s="83"/>
      <c r="WSR23" s="83"/>
      <c r="WSS23" s="83"/>
      <c r="WST23" s="83"/>
      <c r="WSU23" s="83"/>
      <c r="WSV23" s="83"/>
      <c r="WSW23" s="83"/>
      <c r="WSX23" s="83"/>
      <c r="WSY23" s="83"/>
      <c r="WSZ23" s="83"/>
      <c r="WTA23" s="83"/>
      <c r="WTB23" s="83"/>
      <c r="WTC23" s="83"/>
      <c r="WTD23" s="83"/>
      <c r="WTE23" s="83"/>
      <c r="WTF23" s="83"/>
      <c r="WTG23" s="83"/>
      <c r="WTH23" s="83"/>
      <c r="WTI23" s="83"/>
      <c r="WTJ23" s="83"/>
      <c r="WTK23" s="83"/>
      <c r="WTL23" s="83"/>
      <c r="WTM23" s="83"/>
      <c r="WTN23" s="83"/>
      <c r="WTO23" s="83"/>
      <c r="WTP23" s="83"/>
      <c r="WTQ23" s="83"/>
      <c r="WTR23" s="83"/>
      <c r="WTS23" s="83"/>
      <c r="WTT23" s="83"/>
      <c r="WTU23" s="83"/>
      <c r="WTV23" s="83"/>
      <c r="WTW23" s="83"/>
      <c r="WTX23" s="83"/>
      <c r="WTY23" s="83"/>
      <c r="WTZ23" s="83"/>
      <c r="WUA23" s="83"/>
      <c r="WUB23" s="83"/>
      <c r="WUC23" s="83"/>
      <c r="WUD23" s="83"/>
      <c r="WUE23" s="83"/>
      <c r="WUF23" s="83"/>
      <c r="WUG23" s="83"/>
      <c r="WUH23" s="83"/>
      <c r="WUI23" s="83"/>
      <c r="WUJ23" s="83"/>
      <c r="WUK23" s="83"/>
      <c r="WUL23" s="83"/>
      <c r="WUM23" s="83"/>
      <c r="WUN23" s="83"/>
      <c r="WUO23" s="83"/>
      <c r="WUP23" s="83"/>
      <c r="WUQ23" s="83"/>
      <c r="WUR23" s="83"/>
      <c r="WUS23" s="83"/>
      <c r="WUT23" s="83"/>
      <c r="WUU23" s="83"/>
      <c r="WUV23" s="83"/>
      <c r="WUW23" s="83"/>
      <c r="WUX23" s="83"/>
      <c r="WUY23" s="83"/>
      <c r="WUZ23" s="83"/>
      <c r="WVA23" s="83"/>
      <c r="WVB23" s="83"/>
      <c r="WVC23" s="83"/>
      <c r="WVD23" s="83"/>
      <c r="WVE23" s="83"/>
      <c r="WVF23" s="83"/>
      <c r="WVG23" s="83"/>
      <c r="WVH23" s="83"/>
      <c r="WVI23" s="83"/>
      <c r="WVJ23" s="83"/>
      <c r="WVK23" s="83"/>
      <c r="WVL23" s="83"/>
      <c r="WVM23" s="83"/>
      <c r="WVN23" s="83"/>
      <c r="WVO23" s="83"/>
      <c r="WVP23" s="83"/>
      <c r="WVQ23" s="83"/>
      <c r="WVR23" s="83"/>
      <c r="WVS23" s="83"/>
      <c r="WVT23" s="83"/>
      <c r="WVU23" s="83"/>
      <c r="WVV23" s="83"/>
      <c r="WVW23" s="83"/>
      <c r="WVX23" s="83"/>
      <c r="WVY23" s="83"/>
      <c r="WVZ23" s="83"/>
      <c r="WWA23" s="83"/>
      <c r="WWB23" s="83"/>
      <c r="WWC23" s="83"/>
      <c r="WWD23" s="83"/>
      <c r="WWE23" s="83"/>
      <c r="WWF23" s="83"/>
      <c r="WWG23" s="83"/>
      <c r="WWH23" s="83"/>
      <c r="WWI23" s="83"/>
      <c r="WWJ23" s="83"/>
      <c r="WWK23" s="83"/>
      <c r="WWL23" s="83"/>
      <c r="WWM23" s="83"/>
      <c r="WWN23" s="83"/>
      <c r="WWO23" s="83"/>
      <c r="WWP23" s="83"/>
      <c r="WWQ23" s="83"/>
      <c r="WWR23" s="83"/>
      <c r="WWS23" s="83"/>
      <c r="WWT23" s="83"/>
      <c r="WWU23" s="83"/>
      <c r="WWV23" s="83"/>
      <c r="WWW23" s="83"/>
      <c r="WWX23" s="83"/>
      <c r="WWY23" s="83"/>
      <c r="WWZ23" s="83"/>
      <c r="WXA23" s="83"/>
      <c r="WXB23" s="83"/>
      <c r="WXC23" s="83"/>
      <c r="WXD23" s="83"/>
      <c r="WXE23" s="83"/>
      <c r="WXF23" s="83"/>
      <c r="WXG23" s="83"/>
      <c r="WXH23" s="83"/>
      <c r="WXI23" s="83"/>
      <c r="WXJ23" s="83"/>
      <c r="WXK23" s="83"/>
      <c r="WXL23" s="83"/>
      <c r="WXM23" s="83"/>
      <c r="WXN23" s="83"/>
      <c r="WXO23" s="83"/>
      <c r="WXP23" s="83"/>
      <c r="WXQ23" s="83"/>
      <c r="WXR23" s="83"/>
      <c r="WXS23" s="83"/>
      <c r="WXT23" s="83"/>
      <c r="WXU23" s="83"/>
      <c r="WXV23" s="83"/>
      <c r="WXW23" s="83"/>
      <c r="WXX23" s="83"/>
      <c r="WXY23" s="83"/>
      <c r="WXZ23" s="83"/>
      <c r="WYA23" s="83"/>
      <c r="WYB23" s="83"/>
      <c r="WYC23" s="83"/>
      <c r="WYD23" s="83"/>
      <c r="WYE23" s="83"/>
      <c r="WYF23" s="83"/>
      <c r="WYG23" s="83"/>
      <c r="WYH23" s="83"/>
      <c r="WYI23" s="83"/>
      <c r="WYJ23" s="83"/>
      <c r="WYK23" s="83"/>
      <c r="WYL23" s="83"/>
      <c r="WYM23" s="83"/>
      <c r="WYN23" s="83"/>
      <c r="WYO23" s="83"/>
      <c r="WYP23" s="83"/>
      <c r="WYQ23" s="83"/>
      <c r="WYR23" s="83"/>
      <c r="WYS23" s="83"/>
      <c r="WYT23" s="83"/>
      <c r="WYU23" s="83"/>
      <c r="WYV23" s="83"/>
      <c r="WYW23" s="83"/>
      <c r="WYX23" s="83"/>
      <c r="WYY23" s="83"/>
      <c r="WYZ23" s="83"/>
      <c r="WZA23" s="83"/>
      <c r="WZB23" s="83"/>
      <c r="WZC23" s="83"/>
      <c r="WZD23" s="83"/>
      <c r="WZE23" s="83"/>
      <c r="WZF23" s="83"/>
      <c r="WZG23" s="83"/>
      <c r="WZH23" s="83"/>
      <c r="WZI23" s="83"/>
      <c r="WZJ23" s="83"/>
      <c r="WZK23" s="83"/>
      <c r="WZL23" s="83"/>
      <c r="WZM23" s="83"/>
      <c r="WZN23" s="83"/>
      <c r="WZO23" s="83"/>
      <c r="WZP23" s="83"/>
      <c r="WZQ23" s="83"/>
      <c r="WZR23" s="83"/>
      <c r="WZS23" s="83"/>
      <c r="WZT23" s="83"/>
      <c r="WZU23" s="83"/>
      <c r="WZV23" s="83"/>
      <c r="WZW23" s="83"/>
      <c r="WZX23" s="83"/>
      <c r="WZY23" s="83"/>
      <c r="WZZ23" s="83"/>
      <c r="XAA23" s="83"/>
      <c r="XAB23" s="83"/>
      <c r="XAC23" s="83"/>
      <c r="XAD23" s="83"/>
      <c r="XAE23" s="83"/>
      <c r="XAF23" s="83"/>
      <c r="XAG23" s="83"/>
      <c r="XAH23" s="83"/>
      <c r="XAI23" s="83"/>
      <c r="XAJ23" s="83"/>
      <c r="XAK23" s="83"/>
      <c r="XAL23" s="83"/>
      <c r="XAM23" s="83"/>
      <c r="XAN23" s="83"/>
      <c r="XAO23" s="83"/>
      <c r="XAP23" s="83"/>
      <c r="XAQ23" s="83"/>
      <c r="XAR23" s="83"/>
      <c r="XAS23" s="83"/>
      <c r="XAT23" s="83"/>
      <c r="XAU23" s="83"/>
      <c r="XAV23" s="83"/>
      <c r="XAW23" s="83"/>
      <c r="XAX23" s="83"/>
      <c r="XAY23" s="83"/>
      <c r="XAZ23" s="83"/>
      <c r="XBA23" s="83"/>
      <c r="XBB23" s="83"/>
      <c r="XBC23" s="83"/>
      <c r="XBD23" s="83"/>
      <c r="XBE23" s="83"/>
      <c r="XBF23" s="83"/>
      <c r="XBG23" s="83"/>
      <c r="XBH23" s="83"/>
      <c r="XBI23" s="83"/>
      <c r="XBJ23" s="83"/>
      <c r="XBK23" s="83"/>
      <c r="XBL23" s="83"/>
      <c r="XBM23" s="83"/>
      <c r="XBN23" s="83"/>
      <c r="XBO23" s="83"/>
      <c r="XBP23" s="83"/>
      <c r="XBQ23" s="83"/>
      <c r="XBR23" s="83"/>
      <c r="XBS23" s="83"/>
      <c r="XBT23" s="83"/>
      <c r="XBU23" s="83"/>
      <c r="XBV23" s="83"/>
      <c r="XBW23" s="83"/>
      <c r="XBX23" s="83"/>
      <c r="XBY23" s="83"/>
      <c r="XBZ23" s="83"/>
      <c r="XCA23" s="83"/>
      <c r="XCB23" s="83"/>
      <c r="XCC23" s="83"/>
      <c r="XCD23" s="83"/>
      <c r="XCE23" s="83"/>
      <c r="XCF23" s="83"/>
      <c r="XCG23" s="83"/>
      <c r="XCH23" s="83"/>
      <c r="XCI23" s="83"/>
      <c r="XCJ23" s="83"/>
      <c r="XCK23" s="83"/>
      <c r="XCL23" s="83"/>
      <c r="XCM23" s="83"/>
      <c r="XCN23" s="83"/>
      <c r="XCO23" s="83"/>
      <c r="XCP23" s="83"/>
      <c r="XCQ23" s="83"/>
      <c r="XCR23" s="83"/>
      <c r="XCS23" s="83"/>
      <c r="XCT23" s="83"/>
      <c r="XCU23" s="83"/>
      <c r="XCV23" s="83"/>
      <c r="XCW23" s="83"/>
      <c r="XCX23" s="83"/>
      <c r="XCY23" s="83"/>
      <c r="XCZ23" s="83"/>
      <c r="XDA23" s="83"/>
      <c r="XDB23" s="83"/>
      <c r="XDC23" s="83"/>
      <c r="XDD23" s="83"/>
      <c r="XDE23" s="83"/>
      <c r="XDF23" s="83"/>
      <c r="XDG23" s="83"/>
      <c r="XDH23" s="83"/>
      <c r="XDI23" s="83"/>
      <c r="XDJ23" s="83"/>
      <c r="XDK23" s="83"/>
      <c r="XDL23" s="83"/>
      <c r="XDM23" s="83"/>
      <c r="XDN23" s="83"/>
      <c r="XDO23" s="83"/>
      <c r="XDP23" s="83"/>
      <c r="XDQ23" s="83"/>
      <c r="XDR23" s="83"/>
      <c r="XDS23" s="83"/>
      <c r="XDT23" s="83"/>
      <c r="XDU23" s="83"/>
      <c r="XDV23" s="83"/>
      <c r="XDW23" s="83"/>
      <c r="XDX23" s="83"/>
      <c r="XDY23" s="83"/>
      <c r="XDZ23" s="83"/>
      <c r="XEA23" s="83"/>
      <c r="XEB23" s="83"/>
      <c r="XEC23" s="83"/>
      <c r="XED23" s="83"/>
      <c r="XEE23" s="83"/>
      <c r="XEF23" s="83"/>
      <c r="XEG23" s="83"/>
      <c r="XEH23" s="83"/>
      <c r="XEI23" s="83"/>
      <c r="XEJ23" s="83"/>
      <c r="XEK23" s="83"/>
      <c r="XEL23" s="83"/>
      <c r="XEM23" s="83"/>
      <c r="XEN23" s="83"/>
      <c r="XEO23" s="83"/>
      <c r="XEP23" s="83"/>
      <c r="XEQ23" s="83"/>
      <c r="XER23" s="83"/>
      <c r="XES23" s="83"/>
      <c r="XET23" s="83"/>
      <c r="XEU23" s="83"/>
      <c r="XEV23" s="83"/>
      <c r="XEW23" s="83"/>
      <c r="XEX23" s="83"/>
      <c r="XEY23" s="83"/>
      <c r="XEZ23" s="83"/>
      <c r="XFA23" s="83"/>
      <c r="XFB23" s="83"/>
      <c r="XFC23" s="83"/>
      <c r="XFD23" s="83"/>
    </row>
    <row r="24" spans="1:16384">
      <c r="B24" s="28"/>
      <c r="C24" s="27"/>
      <c r="D24" s="27"/>
      <c r="E24" s="44"/>
      <c r="F24" s="27"/>
      <c r="G24"/>
    </row>
    <row r="25" spans="1:16384">
      <c r="B25" s="28"/>
      <c r="C25" s="27"/>
      <c r="D25" s="27"/>
      <c r="E25" s="44"/>
      <c r="F25" s="27"/>
      <c r="G25"/>
      <c r="I25" t="s">
        <v>400</v>
      </c>
    </row>
    <row r="26" spans="1:16384">
      <c r="B26" s="28"/>
      <c r="C26" s="27"/>
      <c r="D26" s="27"/>
      <c r="E26" s="44"/>
      <c r="F26" s="27"/>
      <c r="G26"/>
    </row>
    <row r="27" spans="1:16384">
      <c r="B27" s="28"/>
      <c r="C27" s="27"/>
      <c r="D27" s="27"/>
      <c r="E27" s="44"/>
      <c r="F27" s="27"/>
      <c r="G27"/>
    </row>
    <row r="28" spans="1:16384">
      <c r="B28" s="28"/>
      <c r="C28" s="27"/>
      <c r="D28" s="27"/>
      <c r="E28" s="44"/>
      <c r="F28" s="27"/>
      <c r="G28"/>
    </row>
    <row r="29" spans="1:16384">
      <c r="B29" s="28"/>
      <c r="C29" s="27"/>
      <c r="D29" s="27"/>
      <c r="E29" s="44"/>
      <c r="F29" s="27"/>
      <c r="G29"/>
    </row>
    <row r="30" spans="1:16384">
      <c r="B30" s="28"/>
      <c r="C30" s="27"/>
      <c r="D30" s="27"/>
      <c r="E30" s="44"/>
      <c r="F30" s="27"/>
      <c r="G30"/>
    </row>
    <row r="31" spans="1:16384">
      <c r="G31"/>
    </row>
    <row r="32" spans="1:16384">
      <c r="G32" s="43"/>
      <c r="H32" s="43"/>
    </row>
  </sheetData>
  <mergeCells count="12">
    <mergeCell ref="B21:K22"/>
    <mergeCell ref="K2:K3"/>
    <mergeCell ref="B1:K1"/>
    <mergeCell ref="B2:B3"/>
    <mergeCell ref="C2:C3"/>
    <mergeCell ref="D2:D3"/>
    <mergeCell ref="E2:E3"/>
    <mergeCell ref="F2:F3"/>
    <mergeCell ref="G2:G3"/>
    <mergeCell ref="H2:H3"/>
    <mergeCell ref="I2:I3"/>
    <mergeCell ref="J2:J3"/>
  </mergeCells>
  <phoneticPr fontId="2"/>
  <pageMargins left="0.7" right="0.7" top="0.75" bottom="0.75" header="0.3" footer="0.3"/>
  <pageSetup paperSize="9" orientation="portrait" horizontalDpi="4294967293" verticalDpi="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J11"/>
  <sheetViews>
    <sheetView workbookViewId="0">
      <selection activeCell="E1" sqref="E1:J10"/>
    </sheetView>
  </sheetViews>
  <sheetFormatPr defaultRowHeight="13.2"/>
  <cols>
    <col min="5" max="5" width="15.44140625" customWidth="1"/>
    <col min="6" max="6" width="10.77734375" customWidth="1"/>
    <col min="7" max="7" width="13.6640625" customWidth="1"/>
    <col min="8" max="8" width="18.44140625" customWidth="1"/>
    <col min="9" max="9" width="10.77734375" customWidth="1"/>
    <col min="10" max="10" width="13.88671875" customWidth="1"/>
  </cols>
  <sheetData>
    <row r="1" spans="5:10" s="27" customFormat="1" ht="13.8" thickBot="1">
      <c r="E1" s="1182" t="s">
        <v>1090</v>
      </c>
      <c r="F1" s="1182"/>
      <c r="G1" s="1182"/>
      <c r="H1" s="1182"/>
      <c r="I1" s="1182"/>
      <c r="J1" s="1182"/>
    </row>
    <row r="2" spans="5:10" s="122" customFormat="1" ht="27" thickBot="1">
      <c r="E2" s="538" t="s">
        <v>425</v>
      </c>
      <c r="F2" s="541" t="s">
        <v>1067</v>
      </c>
      <c r="G2" s="991" t="s">
        <v>715</v>
      </c>
      <c r="H2" s="538" t="s">
        <v>425</v>
      </c>
      <c r="I2" s="991" t="s">
        <v>1067</v>
      </c>
      <c r="J2" s="541" t="s">
        <v>715</v>
      </c>
    </row>
    <row r="3" spans="5:10" s="122" customFormat="1">
      <c r="E3" s="539" t="s">
        <v>783</v>
      </c>
      <c r="F3" s="542">
        <v>30.5</v>
      </c>
      <c r="G3" s="992">
        <v>8717</v>
      </c>
      <c r="H3" s="30" t="s">
        <v>784</v>
      </c>
      <c r="I3" s="995">
        <v>11.9</v>
      </c>
      <c r="J3" s="997">
        <v>20638</v>
      </c>
    </row>
    <row r="4" spans="5:10" s="122" customFormat="1">
      <c r="E4" s="30" t="s">
        <v>782</v>
      </c>
      <c r="F4" s="543">
        <v>24.2</v>
      </c>
      <c r="G4" s="990">
        <v>17103</v>
      </c>
      <c r="H4" s="30" t="s">
        <v>777</v>
      </c>
      <c r="I4" s="995">
        <v>10.8</v>
      </c>
      <c r="J4" s="997">
        <v>8209</v>
      </c>
    </row>
    <row r="5" spans="5:10" s="122" customFormat="1">
      <c r="E5" s="30" t="s">
        <v>781</v>
      </c>
      <c r="F5" s="543">
        <v>21.7</v>
      </c>
      <c r="G5" s="990">
        <v>17313</v>
      </c>
      <c r="H5" s="30" t="s">
        <v>776</v>
      </c>
      <c r="I5" s="995">
        <v>10.8</v>
      </c>
      <c r="J5" s="997">
        <v>16782</v>
      </c>
    </row>
    <row r="6" spans="5:10" s="122" customFormat="1">
      <c r="E6" s="30" t="s">
        <v>780</v>
      </c>
      <c r="F6" s="543">
        <v>15.9</v>
      </c>
      <c r="G6" s="990">
        <v>12134</v>
      </c>
      <c r="H6" s="994" t="s">
        <v>1065</v>
      </c>
      <c r="I6" s="995">
        <v>10.7</v>
      </c>
      <c r="J6" s="997">
        <v>21926</v>
      </c>
    </row>
    <row r="7" spans="5:10" s="122" customFormat="1">
      <c r="E7" s="30" t="s">
        <v>779</v>
      </c>
      <c r="F7" s="543">
        <v>15.6</v>
      </c>
      <c r="G7" s="990">
        <v>17321</v>
      </c>
      <c r="H7" s="30" t="s">
        <v>1069</v>
      </c>
      <c r="I7" s="995">
        <v>10.199999999999999</v>
      </c>
      <c r="J7" s="997">
        <v>4987</v>
      </c>
    </row>
    <row r="8" spans="5:10" s="122" customFormat="1">
      <c r="E8" s="30" t="s">
        <v>778</v>
      </c>
      <c r="F8" s="989">
        <v>14</v>
      </c>
      <c r="G8" s="990">
        <v>18162</v>
      </c>
      <c r="H8" s="30" t="s">
        <v>1068</v>
      </c>
      <c r="I8" s="995">
        <v>10.1</v>
      </c>
      <c r="J8" s="997">
        <v>4646</v>
      </c>
    </row>
    <row r="9" spans="5:10" s="122" customFormat="1" ht="13.8" thickBot="1">
      <c r="E9" s="540" t="s">
        <v>1066</v>
      </c>
      <c r="F9" s="544">
        <v>11.7</v>
      </c>
      <c r="G9" s="993">
        <v>3721</v>
      </c>
      <c r="H9" s="540" t="s">
        <v>788</v>
      </c>
      <c r="I9" s="996">
        <v>9.6</v>
      </c>
      <c r="J9" s="998">
        <v>9552</v>
      </c>
    </row>
    <row r="10" spans="5:10">
      <c r="E10" s="518" t="s">
        <v>1070</v>
      </c>
      <c r="F10" s="122"/>
      <c r="G10" s="122"/>
    </row>
    <row r="11" spans="5:10">
      <c r="E11" s="988"/>
      <c r="F11" s="122"/>
    </row>
  </sheetData>
  <mergeCells count="1">
    <mergeCell ref="E1:J1"/>
  </mergeCells>
  <phoneticPr fontId="2"/>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J6"/>
  <sheetViews>
    <sheetView workbookViewId="0">
      <selection activeCell="Q18" sqref="Q18"/>
    </sheetView>
  </sheetViews>
  <sheetFormatPr defaultRowHeight="13.2"/>
  <cols>
    <col min="5" max="5" width="9.88671875" customWidth="1"/>
    <col min="6" max="6" width="9.77734375" customWidth="1"/>
    <col min="7" max="7" width="9.44140625" customWidth="1"/>
    <col min="8" max="8" width="9.88671875" customWidth="1"/>
  </cols>
  <sheetData>
    <row r="3" spans="4:10">
      <c r="D3" s="1069" t="s">
        <v>935</v>
      </c>
      <c r="E3" s="1069"/>
      <c r="F3" s="1069"/>
      <c r="G3" s="1069"/>
      <c r="H3" s="1069"/>
      <c r="I3" s="1069"/>
      <c r="J3" s="1069"/>
    </row>
    <row r="4" spans="4:10">
      <c r="D4" s="126" t="s">
        <v>433</v>
      </c>
      <c r="E4" s="126">
        <v>2010</v>
      </c>
      <c r="F4" s="126">
        <v>2011</v>
      </c>
      <c r="G4" s="126">
        <v>2012</v>
      </c>
      <c r="H4" s="126">
        <v>2013</v>
      </c>
      <c r="I4" s="126">
        <v>2014</v>
      </c>
      <c r="J4" s="126">
        <v>2015</v>
      </c>
    </row>
    <row r="5" spans="4:10">
      <c r="D5" s="126" t="s">
        <v>434</v>
      </c>
      <c r="E5" s="127">
        <v>1073</v>
      </c>
      <c r="F5" s="127">
        <v>1095</v>
      </c>
      <c r="G5" s="127">
        <v>1175</v>
      </c>
      <c r="H5" s="127">
        <v>1193</v>
      </c>
      <c r="I5" s="127">
        <v>1362</v>
      </c>
      <c r="J5" s="127">
        <v>1353</v>
      </c>
    </row>
    <row r="6" spans="4:10" s="122" customFormat="1">
      <c r="D6" s="122" t="s">
        <v>602</v>
      </c>
    </row>
  </sheetData>
  <mergeCells count="1">
    <mergeCell ref="D3:J3"/>
  </mergeCells>
  <phoneticPr fontId="2"/>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42"/>
  <sheetViews>
    <sheetView topLeftCell="B1" zoomScale="89" zoomScaleNormal="89" workbookViewId="0">
      <selection activeCell="N11" sqref="N11"/>
    </sheetView>
  </sheetViews>
  <sheetFormatPr defaultRowHeight="13.2"/>
  <cols>
    <col min="1" max="2" width="8.88671875" style="83"/>
    <col min="3" max="3" width="12.88671875" style="83" customWidth="1"/>
    <col min="4" max="4" width="6.33203125" style="83" customWidth="1"/>
    <col min="5" max="5" width="6.88671875" style="82" customWidth="1"/>
    <col min="6" max="6" width="16.77734375" style="83" customWidth="1"/>
    <col min="7" max="7" width="15.77734375" style="83" customWidth="1"/>
    <col min="8" max="8" width="19" style="83" customWidth="1"/>
    <col min="9" max="9" width="18" style="83" customWidth="1"/>
    <col min="10" max="11" width="16.33203125" style="83" customWidth="1"/>
    <col min="12" max="12" width="17.88671875" style="83" customWidth="1"/>
    <col min="13" max="13" width="8.88671875" style="83"/>
    <col min="14" max="14" width="11.88671875" style="83" customWidth="1"/>
    <col min="15" max="16" width="8.88671875" style="83"/>
    <col min="17" max="17" width="14.88671875" style="83" customWidth="1"/>
    <col min="18" max="18" width="12.5546875" style="83" customWidth="1"/>
    <col min="19" max="19" width="12" style="83" customWidth="1"/>
    <col min="20" max="20" width="12.5546875" style="83" customWidth="1"/>
    <col min="21" max="21" width="11.77734375" style="83" customWidth="1"/>
    <col min="22" max="22" width="11.6640625" style="83" customWidth="1"/>
    <col min="23" max="16384" width="8.88671875" style="83"/>
  </cols>
  <sheetData>
    <row r="2" spans="3:11" ht="13.8" thickBot="1">
      <c r="C2" s="1049" t="s">
        <v>933</v>
      </c>
      <c r="D2" s="1049"/>
      <c r="E2" s="1049"/>
      <c r="F2" s="1049"/>
      <c r="G2" s="1049"/>
      <c r="H2" s="1049"/>
      <c r="I2" s="1049"/>
      <c r="J2" s="1049"/>
      <c r="K2" s="1049"/>
    </row>
    <row r="3" spans="3:11" ht="13.8" thickBot="1">
      <c r="C3" s="1034"/>
      <c r="D3" s="1094"/>
      <c r="E3" s="1035"/>
      <c r="F3" s="799" t="s">
        <v>424</v>
      </c>
      <c r="G3" s="793" t="s">
        <v>422</v>
      </c>
      <c r="H3" s="793" t="s">
        <v>444</v>
      </c>
      <c r="I3" s="793" t="s">
        <v>917</v>
      </c>
      <c r="J3" s="804" t="s">
        <v>918</v>
      </c>
      <c r="K3" s="790" t="s">
        <v>1022</v>
      </c>
    </row>
    <row r="4" spans="3:11">
      <c r="C4" s="1098" t="s">
        <v>403</v>
      </c>
      <c r="D4" s="1096" t="s">
        <v>919</v>
      </c>
      <c r="E4" s="797" t="s">
        <v>443</v>
      </c>
      <c r="F4" s="708">
        <v>867</v>
      </c>
      <c r="G4" s="794">
        <v>224</v>
      </c>
      <c r="H4" s="795">
        <v>1362</v>
      </c>
      <c r="I4" s="795">
        <v>2152</v>
      </c>
      <c r="J4" s="803">
        <v>1001</v>
      </c>
      <c r="K4" s="761">
        <v>841</v>
      </c>
    </row>
    <row r="5" spans="3:11">
      <c r="C5" s="1098"/>
      <c r="D5" s="1096"/>
      <c r="E5" s="1100" t="s">
        <v>442</v>
      </c>
      <c r="F5" s="703">
        <v>1462</v>
      </c>
      <c r="G5" s="802">
        <v>1249</v>
      </c>
      <c r="H5" s="1072"/>
      <c r="I5" s="1072"/>
      <c r="J5" s="1095"/>
      <c r="K5" s="796" t="s">
        <v>987</v>
      </c>
    </row>
    <row r="6" spans="3:11">
      <c r="C6" s="1099"/>
      <c r="D6" s="1097"/>
      <c r="E6" s="1101"/>
      <c r="F6" s="704" t="s">
        <v>920</v>
      </c>
      <c r="G6" s="698" t="s">
        <v>921</v>
      </c>
      <c r="H6" s="1072"/>
      <c r="I6" s="1072"/>
      <c r="J6" s="1095"/>
      <c r="K6" s="797" t="s">
        <v>922</v>
      </c>
    </row>
    <row r="7" spans="3:11">
      <c r="C7" s="1083" t="s">
        <v>1021</v>
      </c>
      <c r="D7" s="1102"/>
      <c r="E7" s="792" t="s">
        <v>609</v>
      </c>
      <c r="F7" s="705">
        <v>57157</v>
      </c>
      <c r="G7" s="697">
        <v>57241</v>
      </c>
      <c r="H7" s="701">
        <v>57850</v>
      </c>
      <c r="I7" s="278">
        <v>17060</v>
      </c>
      <c r="J7" s="757">
        <v>41126</v>
      </c>
      <c r="K7" s="964">
        <v>70385</v>
      </c>
    </row>
    <row r="8" spans="3:11">
      <c r="C8" s="1103" t="s">
        <v>445</v>
      </c>
      <c r="D8" s="791" t="s">
        <v>446</v>
      </c>
      <c r="E8" s="764" t="s">
        <v>607</v>
      </c>
      <c r="F8" s="706">
        <v>17.399999999999999</v>
      </c>
      <c r="G8" s="276">
        <v>11.4</v>
      </c>
      <c r="H8" s="791">
        <v>11.9</v>
      </c>
      <c r="I8" s="798">
        <v>4.2</v>
      </c>
      <c r="J8" s="758">
        <v>12.5</v>
      </c>
      <c r="K8" s="792">
        <v>12.2</v>
      </c>
    </row>
    <row r="9" spans="3:11">
      <c r="C9" s="1103"/>
      <c r="D9" s="791" t="s">
        <v>953</v>
      </c>
      <c r="E9" s="764" t="s">
        <v>608</v>
      </c>
      <c r="F9" s="706">
        <v>11.4</v>
      </c>
      <c r="G9" s="276">
        <v>10.8</v>
      </c>
      <c r="H9" s="791" t="s">
        <v>447</v>
      </c>
      <c r="I9" s="798" t="s">
        <v>538</v>
      </c>
      <c r="J9" s="759" t="s">
        <v>149</v>
      </c>
      <c r="K9" s="792">
        <v>44.2</v>
      </c>
    </row>
    <row r="10" spans="3:11">
      <c r="C10" s="1083" t="s">
        <v>924</v>
      </c>
      <c r="D10" s="1084"/>
      <c r="E10" s="1085"/>
      <c r="F10" s="707" t="s">
        <v>69</v>
      </c>
      <c r="G10" s="188" t="s">
        <v>70</v>
      </c>
      <c r="H10" s="791" t="s">
        <v>70</v>
      </c>
      <c r="I10" s="791" t="s">
        <v>537</v>
      </c>
      <c r="J10" s="759" t="s">
        <v>70</v>
      </c>
      <c r="K10" s="792" t="s">
        <v>70</v>
      </c>
    </row>
    <row r="11" spans="3:11" ht="13.2" customHeight="1">
      <c r="C11" s="1104" t="s">
        <v>448</v>
      </c>
      <c r="D11" s="1043" t="s">
        <v>49</v>
      </c>
      <c r="E11" s="792" t="s">
        <v>86</v>
      </c>
      <c r="F11" s="696">
        <v>167</v>
      </c>
      <c r="G11" s="791">
        <v>746</v>
      </c>
      <c r="H11" s="1105" t="s">
        <v>449</v>
      </c>
      <c r="I11" s="1072"/>
      <c r="J11" s="759" t="s">
        <v>455</v>
      </c>
      <c r="K11" s="792">
        <v>870</v>
      </c>
    </row>
    <row r="12" spans="3:11">
      <c r="C12" s="1104"/>
      <c r="D12" s="1043"/>
      <c r="E12" s="792" t="s">
        <v>450</v>
      </c>
      <c r="F12" s="696" t="s">
        <v>640</v>
      </c>
      <c r="G12" s="791" t="s">
        <v>642</v>
      </c>
      <c r="H12" s="1105"/>
      <c r="I12" s="1072"/>
      <c r="J12" s="759" t="s">
        <v>432</v>
      </c>
      <c r="K12" s="792" t="s">
        <v>149</v>
      </c>
    </row>
    <row r="13" spans="3:11">
      <c r="C13" s="1104"/>
      <c r="D13" s="1050" t="s">
        <v>22</v>
      </c>
      <c r="E13" s="792" t="s">
        <v>86</v>
      </c>
      <c r="F13" s="696">
        <v>151</v>
      </c>
      <c r="G13" s="791">
        <v>481</v>
      </c>
      <c r="H13" s="1072"/>
      <c r="I13" s="791" t="s">
        <v>432</v>
      </c>
      <c r="J13" s="759" t="s">
        <v>432</v>
      </c>
      <c r="K13" s="1070" t="s">
        <v>149</v>
      </c>
    </row>
    <row r="14" spans="3:11">
      <c r="C14" s="1104"/>
      <c r="D14" s="1050"/>
      <c r="E14" s="792" t="s">
        <v>450</v>
      </c>
      <c r="F14" s="696" t="s">
        <v>641</v>
      </c>
      <c r="G14" s="791" t="s">
        <v>643</v>
      </c>
      <c r="H14" s="1072"/>
      <c r="I14" s="791" t="s">
        <v>432</v>
      </c>
      <c r="J14" s="759" t="s">
        <v>432</v>
      </c>
      <c r="K14" s="1070"/>
    </row>
    <row r="15" spans="3:11" ht="13.2" customHeight="1">
      <c r="C15" s="1074" t="s">
        <v>451</v>
      </c>
      <c r="D15" s="1075"/>
      <c r="E15" s="1076"/>
      <c r="F15" s="1089" t="s">
        <v>945</v>
      </c>
      <c r="G15" s="1090" t="s">
        <v>943</v>
      </c>
      <c r="H15" s="1091" t="s">
        <v>946</v>
      </c>
      <c r="I15" s="151" t="s">
        <v>937</v>
      </c>
      <c r="J15" s="1092" t="s">
        <v>941</v>
      </c>
      <c r="K15" s="1071" t="s">
        <v>942</v>
      </c>
    </row>
    <row r="16" spans="3:11">
      <c r="C16" s="1077"/>
      <c r="D16" s="1078"/>
      <c r="E16" s="1079"/>
      <c r="F16" s="1089"/>
      <c r="G16" s="1090"/>
      <c r="H16" s="1091"/>
      <c r="I16" s="151" t="s">
        <v>936</v>
      </c>
      <c r="J16" s="1092"/>
      <c r="K16" s="1071"/>
    </row>
    <row r="17" spans="3:11" ht="15" customHeight="1">
      <c r="C17" s="1077"/>
      <c r="D17" s="1078"/>
      <c r="E17" s="1079"/>
      <c r="F17" s="1093" t="s">
        <v>944</v>
      </c>
      <c r="G17" s="1090"/>
      <c r="H17" s="1091" t="s">
        <v>947</v>
      </c>
      <c r="I17" s="151" t="s">
        <v>938</v>
      </c>
      <c r="J17" s="1092" t="s">
        <v>940</v>
      </c>
      <c r="K17" s="1071"/>
    </row>
    <row r="18" spans="3:11">
      <c r="C18" s="1080"/>
      <c r="D18" s="1081"/>
      <c r="E18" s="1082"/>
      <c r="F18" s="1093"/>
      <c r="G18" s="1090"/>
      <c r="H18" s="1091"/>
      <c r="I18" s="151" t="s">
        <v>939</v>
      </c>
      <c r="J18" s="1092"/>
      <c r="K18" s="1071"/>
    </row>
    <row r="19" spans="3:11">
      <c r="C19" s="1083" t="s">
        <v>452</v>
      </c>
      <c r="D19" s="1084"/>
      <c r="E19" s="1085"/>
      <c r="F19" s="696" t="s">
        <v>925</v>
      </c>
      <c r="G19" s="791" t="s">
        <v>926</v>
      </c>
      <c r="H19" s="791" t="s">
        <v>930</v>
      </c>
      <c r="I19" s="791" t="s">
        <v>931</v>
      </c>
      <c r="J19" s="759" t="s">
        <v>932</v>
      </c>
      <c r="K19" s="763"/>
    </row>
    <row r="20" spans="3:11" ht="13.8" thickBot="1">
      <c r="C20" s="1086" t="s">
        <v>453</v>
      </c>
      <c r="D20" s="1087"/>
      <c r="E20" s="1088"/>
      <c r="F20" s="800" t="s">
        <v>927</v>
      </c>
      <c r="G20" s="801" t="s">
        <v>928</v>
      </c>
      <c r="H20" s="702"/>
      <c r="I20" s="702"/>
      <c r="J20" s="760"/>
      <c r="K20" s="607" t="s">
        <v>929</v>
      </c>
    </row>
    <row r="21" spans="3:11" ht="13.2" customHeight="1">
      <c r="C21" s="1073" t="s">
        <v>916</v>
      </c>
      <c r="D21" s="1073"/>
      <c r="E21" s="1073"/>
      <c r="F21" s="1073"/>
      <c r="G21" s="1073"/>
      <c r="H21" s="1073"/>
      <c r="I21" s="1073"/>
      <c r="J21" s="1073"/>
      <c r="K21" s="1073"/>
    </row>
    <row r="22" spans="3:11" s="122" customFormat="1" ht="13.2" customHeight="1">
      <c r="C22" s="1073"/>
      <c r="D22" s="1073"/>
      <c r="E22" s="1073"/>
      <c r="F22" s="1073"/>
      <c r="G22" s="1073"/>
      <c r="H22" s="1073"/>
      <c r="I22" s="1073"/>
      <c r="J22" s="1073"/>
      <c r="K22" s="1073"/>
    </row>
    <row r="23" spans="3:11">
      <c r="C23" s="83" t="s">
        <v>454</v>
      </c>
    </row>
    <row r="24" spans="3:11">
      <c r="C24" s="108" t="s">
        <v>536</v>
      </c>
      <c r="E24" s="83"/>
    </row>
    <row r="25" spans="3:11">
      <c r="C25" s="83" t="s">
        <v>923</v>
      </c>
      <c r="E25" s="83"/>
    </row>
    <row r="26" spans="3:11">
      <c r="E26" s="83"/>
    </row>
    <row r="27" spans="3:11">
      <c r="E27" s="83"/>
    </row>
    <row r="28" spans="3:11">
      <c r="E28" s="83"/>
    </row>
    <row r="29" spans="3:11">
      <c r="E29" s="83"/>
    </row>
    <row r="30" spans="3:11">
      <c r="E30" s="83"/>
    </row>
    <row r="31" spans="3:11">
      <c r="E31" s="83"/>
    </row>
    <row r="32" spans="3:11">
      <c r="E32" s="83"/>
    </row>
    <row r="33" spans="5:5" ht="13.2" customHeight="1">
      <c r="E33" s="83"/>
    </row>
    <row r="34" spans="5:5">
      <c r="E34" s="83"/>
    </row>
    <row r="35" spans="5:5">
      <c r="E35" s="83"/>
    </row>
    <row r="36" spans="5:5">
      <c r="E36" s="83"/>
    </row>
    <row r="37" spans="5:5" ht="13.2" customHeight="1">
      <c r="E37" s="83"/>
    </row>
    <row r="38" spans="5:5">
      <c r="E38" s="83"/>
    </row>
    <row r="39" spans="5:5" ht="13.2" customHeight="1">
      <c r="E39" s="83"/>
    </row>
    <row r="40" spans="5:5">
      <c r="E40" s="83"/>
    </row>
    <row r="41" spans="5:5">
      <c r="E41" s="83"/>
    </row>
    <row r="42" spans="5:5">
      <c r="E42" s="83"/>
    </row>
  </sheetData>
  <mergeCells count="30">
    <mergeCell ref="C7:D7"/>
    <mergeCell ref="D13:D14"/>
    <mergeCell ref="H13:H14"/>
    <mergeCell ref="C8:C9"/>
    <mergeCell ref="C10:E10"/>
    <mergeCell ref="C11:C14"/>
    <mergeCell ref="D11:D12"/>
    <mergeCell ref="H11:H12"/>
    <mergeCell ref="C2:K2"/>
    <mergeCell ref="C3:E3"/>
    <mergeCell ref="H5:H6"/>
    <mergeCell ref="I5:I6"/>
    <mergeCell ref="J5:J6"/>
    <mergeCell ref="D4:D6"/>
    <mergeCell ref="C4:C6"/>
    <mergeCell ref="E5:E6"/>
    <mergeCell ref="K13:K14"/>
    <mergeCell ref="K15:K18"/>
    <mergeCell ref="I11:I12"/>
    <mergeCell ref="C21:K22"/>
    <mergeCell ref="C15:E18"/>
    <mergeCell ref="C19:E19"/>
    <mergeCell ref="C20:E20"/>
    <mergeCell ref="F15:F16"/>
    <mergeCell ref="G15:G18"/>
    <mergeCell ref="H17:H18"/>
    <mergeCell ref="J15:J16"/>
    <mergeCell ref="F17:F18"/>
    <mergeCell ref="H15:H16"/>
    <mergeCell ref="J17:J18"/>
  </mergeCells>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2</vt:i4>
      </vt:variant>
    </vt:vector>
  </HeadingPairs>
  <TitlesOfParts>
    <vt:vector size="74" baseType="lpstr">
      <vt:lpstr>１－１　日韓比較</vt:lpstr>
      <vt:lpstr>１－２　台湾国内観光</vt:lpstr>
      <vt:lpstr>２－１　所得と出国率</vt:lpstr>
      <vt:lpstr>２－２　米国国内経済効果</vt:lpstr>
      <vt:lpstr>２－３　中国各地所得</vt:lpstr>
      <vt:lpstr>２－４　旅券保有率と出国率</vt:lpstr>
      <vt:lpstr>３－１　東京重要文化財</vt:lpstr>
      <vt:lpstr>３－３　ブロードウェイ</vt:lpstr>
      <vt:lpstr>３－１　東京大都市比較</vt:lpstr>
      <vt:lpstr>３－４世界の都市別宿泊</vt:lpstr>
      <vt:lpstr>３－５　欧州総宿泊数比較</vt:lpstr>
      <vt:lpstr>３－６　ロンドン状況</vt:lpstr>
      <vt:lpstr>３－７パリ訪問状況</vt:lpstr>
      <vt:lpstr>3-８　米国主要都市移民数</vt:lpstr>
      <vt:lpstr>４－１　京都とベニス</vt:lpstr>
      <vt:lpstr>４－２　venice</vt:lpstr>
      <vt:lpstr>４－３　京都外客</vt:lpstr>
      <vt:lpstr>４－４　訪日消費額</vt:lpstr>
      <vt:lpstr>４－５　　東京都消費額</vt:lpstr>
      <vt:lpstr>４－６　京都市外客消費単価</vt:lpstr>
      <vt:lpstr>4-7　欧州インバウンド支出、トリップあたり、泊当たり</vt:lpstr>
      <vt:lpstr>５－１　欧州宿泊日数比較</vt:lpstr>
      <vt:lpstr>５－２　アラスカ等寒冷地比較</vt:lpstr>
      <vt:lpstr>観光入込客数（実人数）の推移</vt:lpstr>
      <vt:lpstr>5-3　北海道入込客</vt:lpstr>
      <vt:lpstr>５－４北海道外客数</vt:lpstr>
      <vt:lpstr>５－５　　アラスカ季節はどう</vt:lpstr>
      <vt:lpstr>５－６　アラスカクルーズタックス</vt:lpstr>
      <vt:lpstr>５－７歳入</vt:lpstr>
      <vt:lpstr>５－８支出構造</vt:lpstr>
      <vt:lpstr>５－９　スキー人口</vt:lpstr>
      <vt:lpstr>5-10スキーのイールド</vt:lpstr>
      <vt:lpstr>5-11　スイススキー場</vt:lpstr>
      <vt:lpstr>５－１２　豪州スキー訪問者数</vt:lpstr>
      <vt:lpstr>5-13　豪州スキー客の構成</vt:lpstr>
      <vt:lpstr>5-14　豪州スキー宿泊数</vt:lpstr>
      <vt:lpstr>5-15豪州訪問国別スキー客</vt:lpstr>
      <vt:lpstr>5-16　留寿都村等の外客宿泊状況</vt:lpstr>
      <vt:lpstr>表5-18アイスランド</vt:lpstr>
      <vt:lpstr>6-1離島の観光状況</vt:lpstr>
      <vt:lpstr>６－２　全米入航数 </vt:lpstr>
      <vt:lpstr>６－３　1927年から</vt:lpstr>
      <vt:lpstr>６－４　総括表</vt:lpstr>
      <vt:lpstr>６－５　総滞在日数</vt:lpstr>
      <vt:lpstr>６－６　総支出</vt:lpstr>
      <vt:lpstr>６－７　消費行動とパック、団体の違い</vt:lpstr>
      <vt:lpstr>６－８　沖縄入込客数</vt:lpstr>
      <vt:lpstr>６－９　沖縄県外収支</vt:lpstr>
      <vt:lpstr>６－1０沖縄滞在日数</vt:lpstr>
      <vt:lpstr>6-1１　縄旅行収支</vt:lpstr>
      <vt:lpstr>６－１２　過去の資料</vt:lpstr>
      <vt:lpstr>６－１３　外客消費額等</vt:lpstr>
      <vt:lpstr>６－１４　沖縄海空比較</vt:lpstr>
      <vt:lpstr>6-1５ギリシャの旅行事情</vt:lpstr>
      <vt:lpstr>７－１ネヴァダ州GDP</vt:lpstr>
      <vt:lpstr>７－２　マカオ来訪者数</vt:lpstr>
      <vt:lpstr>７－３　本土客の出身地</vt:lpstr>
      <vt:lpstr>７－４　マカオ平均宿泊日数</vt:lpstr>
      <vt:lpstr>７－５　訪問目的</vt:lpstr>
      <vt:lpstr>７－６　消費額と税収</vt:lpstr>
      <vt:lpstr>７－７　アジア主要国GDP推移</vt:lpstr>
      <vt:lpstr>７－８</vt:lpstr>
      <vt:lpstr>7－９　シンガポール到着旅客</vt:lpstr>
      <vt:lpstr>７－１０　シンガポールカジノ収入</vt:lpstr>
      <vt:lpstr>・・８－１　出国予測と経済</vt:lpstr>
      <vt:lpstr>８－２　shuusei欧州各国別出国率比較</vt:lpstr>
      <vt:lpstr>８－３　居住者一トリップ当たり支出額　国内、国外</vt:lpstr>
      <vt:lpstr>８－４旅行収支と旅客運送収支</vt:lpstr>
      <vt:lpstr>８－５　各国宿泊比較</vt:lpstr>
      <vt:lpstr>８-６　英国アウトバウンド資料</vt:lpstr>
      <vt:lpstr>８-７欧州各国入国率比較</vt:lpstr>
      <vt:lpstr>表8-８　中国一千万都市</vt:lpstr>
      <vt:lpstr>'６－５　総滞在日数'!Print_Area</vt:lpstr>
      <vt:lpstr>'６－６　総支出'!Print_Area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teikyo</dc:creator>
  <cp:lastModifiedBy>teikyo</cp:lastModifiedBy>
  <dcterms:created xsi:type="dcterms:W3CDTF">2017-02-23T11:34:47Z</dcterms:created>
  <dcterms:modified xsi:type="dcterms:W3CDTF">2018-01-17T05:59:15Z</dcterms:modified>
</cp:coreProperties>
</file>